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0年度（令和２年）\201030 東京④\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0">公益法人申込票!$A$1:$U$39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<sst xmlns="http://schemas.openxmlformats.org/spreadsheetml/2006/main" count="497" uniqueCount="323">
  <si>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</si>
  <si>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</si>
  <si>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</si>
  <si>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</si>
  <si>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</si>
  <si>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</si>
  <si>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</si>
  <si>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</si>
  <si>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</si>
  <si>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</si>
  <si>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</si>
  <si>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</si>
  <si>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</si>
  <si>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</si>
  <si>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</si>
  <si>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</si>
  <si>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</si>
  <si>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</si>
  <si>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</si>
  <si>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</si>
  <si>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</si>
  <si>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</si>
  <si>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</si>
  <si>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</si>
  <si>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</si>
  <si>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</si>
  <si>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</si>
  <si>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</si>
  <si>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</si>
  <si>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</si>
  <si>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</si>
  <si>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</si>
  <si>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</si>
  <si>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</si>
  <si>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</si>
  <si>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</si>
  <si>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</si>
  <si>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</si>
  <si>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</si>
  <si>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</si>
  <si>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</si>
  <si>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</si>
  <si>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</si>
  <si>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</si>
  <si>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</si>
  <si>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</si>
  <si>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</si>
  <si>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</si>
  <si>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</si>
  <si>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</si>
  <si>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</si>
  <si>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</si>
  <si>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</si>
  <si>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</si>
  <si>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</si>
  <si>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</si>
  <si>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</si>
  <si>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</si>
  <si>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</si>
  <si>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</si>
  <si>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</si>
  <si>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</si>
  <si>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</si>
  <si>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</si>
  <si>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</si>
  <si>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</si>
  <si>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</si>
  <si>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</si>
  <si>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</si>
  <si>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</si>
  <si>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</si>
  <si>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</si>
  <si>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</si>
  <si>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</si>
  <si>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</si>
  <si>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</si>
  <si>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</si>
  <si>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</si>
  <si>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</si>
  <si>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</si>
  <si>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</si>
  <si>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</si>
  <si>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</si>
  <si>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</si>
  <si>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</si>
  <si>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</si>
  <si>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</si>
  <si>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</si>
  <si>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</si>
  <si>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</si>
  <si>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</si>
  <si>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</si>
  <si>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</si>
  <si>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</si>
  <si>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</si>
  <si>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</si>
  <si>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</si>
  <si>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</si>
  <si>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</si>
  <si>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</si>
  <si>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</si>
  <si>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</si>
  <si>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</si>
  <si>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</si>
  <si>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</si>
  <si>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</si>
  <si>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</si>
  <si>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</si>
  <si>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</si>
  <si>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</si>
  <si>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</si>
  <si>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</si>
  <si>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</si>
  <si>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</si>
  <si>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</si>
  <si>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</si>
  <si>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</si>
  <si>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</si>
  <si>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</si>
  <si>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</si>
  <si>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</si>
  <si>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</si>
  <si>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</si>
  <si>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</si>
  <si>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</si>
  <si>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</si>
  <si>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</si>
  <si>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</si>
  <si>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</si>
  <si>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</si>
  <si>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</si>
  <si>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</si>
  <si>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</si>
  <si>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</si>
  <si>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</si>
  <si>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</si>
  <si>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</si>
  <si>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</si>
  <si>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</si>
  <si>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</si>
  <si>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</si>
  <si>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</si>
  <si>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</si>
  <si>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</si>
  <si>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</si>
  <si>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</si>
  <si>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</si>
  <si>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</si>
  <si>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</si>
  <si>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</si>
  <si>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</si>
  <si>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</si>
  <si>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</si>
  <si>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</si>
  <si>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</si>
  <si>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</si>
  <si>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</si>
  <si>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</si>
  <si>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</si>
  <si>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</si>
  <si>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</si>
  <si>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</si>
  <si>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</si>
  <si>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</si>
  <si>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</si>
  <si>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</si>
  <si>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</si>
  <si>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</si>
  <si>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</si>
  <si>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</si>
  <si>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</si>
  <si>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</si>
  <si>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</si>
  <si>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</si>
  <si>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</si>
  <si>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</si>
  <si>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</si>
  <si>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</si>
  <si>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</si>
  <si>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</si>
  <si>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</si>
  <si>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</si>
  <si>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</si>
  <si>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</si>
  <si>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</si>
  <si>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</si>
  <si>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役員等の職務役員等の責任</t>
    <rPh sb="0" eb="3">
      <t>ヤクイントウ</t>
    </rPh>
    <rPh sb="4" eb="6">
      <t>ショクム</t>
    </rPh>
    <rPh sb="6" eb="9">
      <t>ヤクイントウ</t>
    </rPh>
    <rPh sb="10" eb="12">
      <t>セキニン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</si>
  <si>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</si>
  <si>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</si>
  <si>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</si>
  <si>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</si>
  <si>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</si>
  <si>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</si>
  <si>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</si>
  <si>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</si>
  <si>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</si>
  <si>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</si>
  <si>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</si>
  <si>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</si>
  <si>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</si>
  <si>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</si>
  <si>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</si>
  <si>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</si>
  <si>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</si>
  <si>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</si>
  <si>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</si>
  <si>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</si>
  <si>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</si>
  <si>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</si>
  <si>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</si>
  <si>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</si>
  <si>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</si>
  <si>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</si>
  <si>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</si>
  <si>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</si>
  <si>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</si>
  <si>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</si>
  <si>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</si>
  <si>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</si>
  <si>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</si>
  <si>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</si>
  <si>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</si>
  <si>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</si>
  <si>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</si>
  <si>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</si>
  <si>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</si>
  <si>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</si>
  <si>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</si>
  <si>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</si>
  <si>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</si>
  <si>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</si>
  <si>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</si>
  <si>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</si>
  <si>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</si>
  <si>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</si>
  <si>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</si>
  <si>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</si>
  <si>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</si>
  <si>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</si>
  <si>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</si>
  <si>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</si>
  <si>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</si>
  <si>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</si>
  <si>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</si>
  <si>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</si>
  <si>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</si>
  <si>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</si>
  <si>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</si>
  <si>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</si>
  <si>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</si>
  <si>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</si>
  <si>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</si>
  <si>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</si>
  <si>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</si>
  <si>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</si>
  <si>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</si>
  <si>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</si>
  <si>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</si>
  <si>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</si>
  <si>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</si>
  <si>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</si>
  <si>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</si>
  <si>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</si>
  <si>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</si>
  <si>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</si>
  <si>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</si>
  <si>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</si>
  <si>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</si>
  <si>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</si>
  <si>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</si>
  <si>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</si>
  <si>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</si>
  <si>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</si>
  <si>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</si>
  <si>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</si>
  <si>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</si>
  <si>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</si>
  <si>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</si>
  <si>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</si>
  <si>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</si>
  <si>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</si>
  <si>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</si>
  <si>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</si>
  <si>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</si>
  <si>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</si>
  <si>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</si>
  <si>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</si>
  <si>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</si>
  <si>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</si>
  <si>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</si>
  <si>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</si>
  <si>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</si>
  <si>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</si>
  <si>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</si>
  <si>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</si>
  <si>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</si>
  <si>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</si>
  <si>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</si>
  <si>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</si>
  <si>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</si>
  <si>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</si>
  <si>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</si>
  <si>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</si>
  <si>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</si>
  <si>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</si>
  <si>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</si>
  <si>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</si>
  <si>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</si>
  <si>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</si>
  <si>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2020年度 相談会申込票（公益法人用）</t>
    <rPh sb="7" eb="10">
      <t>ソウダンカイ</t>
    </rPh>
    <rPh sb="10" eb="12">
      <t>モウシコミ</t>
    </rPh>
    <rPh sb="12" eb="13">
      <t>ヒョウ</t>
    </rPh>
    <rPh sb="14" eb="16">
      <t>コウエキ</t>
    </rPh>
    <rPh sb="18" eb="19">
      <t>ヨウ</t>
    </rPh>
    <phoneticPr fontId="35"/>
  </si>
  <si>
    <t>財産の管理</t>
    <rPh sb="0" eb="1">
      <t>ザイ</t>
    </rPh>
    <rPh sb="1" eb="2">
      <t>サン</t>
    </rPh>
    <rPh sb="3" eb="5">
      <t>カンリ</t>
    </rPh>
    <phoneticPr fontId="36"/>
  </si>
  <si>
    <t>R２</t>
    <phoneticPr fontId="35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</si>
  <si>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</si>
  <si>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</si>
  <si>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</si>
  <si>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</si>
  <si>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</si>
  <si>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</si>
  <si>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</si>
  <si>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</si>
  <si>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東京第４回</t>
    <rPh sb="0" eb="2">
      <t>トウキョウ</t>
    </rPh>
    <rPh sb="2" eb="3">
      <t>ダイ</t>
    </rPh>
    <rPh sb="4" eb="5">
      <t>カイ</t>
    </rPh>
    <phoneticPr fontId="35"/>
  </si>
  <si>
    <t>【東京開催第４回 2020年10月30日（金）】《申込締切日：10月21日（水）》</t>
    <rPh sb="1" eb="3">
      <t>トウキョウ</t>
    </rPh>
    <rPh sb="3" eb="5">
      <t>カイサイ</t>
    </rPh>
    <rPh sb="5" eb="6">
      <t>ダイ</t>
    </rPh>
    <rPh sb="16" eb="17">
      <t>ガツ</t>
    </rPh>
    <rPh sb="21" eb="22">
      <t>キン</t>
    </rPh>
    <rPh sb="25" eb="27">
      <t>モウシコミ</t>
    </rPh>
    <rPh sb="27" eb="30">
      <t>シメキリビ</t>
    </rPh>
    <rPh sb="33" eb="34">
      <t>ガツ</t>
    </rPh>
    <rPh sb="36" eb="37">
      <t>ニチ</t>
    </rPh>
    <rPh sb="38" eb="39">
      <t>スイ</t>
    </rPh>
    <phoneticPr fontId="35"/>
  </si>
  <si>
    <t>2020年度 東京第４回相談会　2020年10月30日開催（エッサム神田ホール）</t>
    <rPh sb="7" eb="9">
      <t>トウキョウ</t>
    </rPh>
    <rPh sb="34" eb="36">
      <t>カンダ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</si>
</sst>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12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6" xfId="0" applyFont="1" applyFill="1" applyBorder="1" applyAlignment="1">
      <alignment horizontal="center" vertical="center"/>
    </xf>
    <xf numFmtId="0" fontId="42" fillId="0" borderId="125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4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49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0" fillId="30" borderId="118" xfId="0" applyFont="1" applyFill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 wrapText="1"/>
    </xf>
    <xf numFmtId="0" fontId="42" fillId="0" borderId="129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32" fillId="0" borderId="49" xfId="58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42" fillId="30" borderId="49" xfId="0" applyFont="1" applyFill="1" applyBorder="1" applyAlignment="1">
      <alignment vertical="center"/>
    </xf>
    <xf numFmtId="0" fontId="67" fillId="0" borderId="71" xfId="0" applyFont="1" applyBorder="1" applyAlignment="1">
      <alignment horizontal="left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4" fillId="6" borderId="7" xfId="53" applyFont="1" applyFill="1" applyBorder="1" applyAlignment="1">
      <alignment horizontal="left" vertical="center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1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sqref="A1:R1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18" t="s">
        <v>320</v>
      </c>
      <c r="T1" s="318"/>
      <c r="U1" s="187"/>
    </row>
    <row r="2" spans="1:22" s="35" customFormat="1" ht="24" customHeight="1">
      <c r="A2" s="319" t="s">
        <v>309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1:22" s="186" customFormat="1" ht="24" customHeight="1">
      <c r="A3" s="321" t="s">
        <v>321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2" ht="15" customHeight="1">
      <c r="A4" s="323" t="s">
        <v>129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1:22" ht="15" customHeight="1">
      <c r="A5" s="47"/>
      <c r="B5" s="324" t="s">
        <v>259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</row>
    <row r="6" spans="1:22" ht="15" customHeight="1">
      <c r="A6" s="307" t="s">
        <v>130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2" s="183" customFormat="1" ht="24" customHeight="1" thickBot="1">
      <c r="A7" s="311" t="s">
        <v>120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2" s="35" customFormat="1" ht="18" customHeight="1">
      <c r="A8" s="306" t="s">
        <v>121</v>
      </c>
      <c r="B8" s="279"/>
      <c r="C8" s="298"/>
      <c r="D8" s="298"/>
      <c r="E8" s="279" t="s">
        <v>122</v>
      </c>
      <c r="F8" s="279"/>
      <c r="G8" s="305"/>
      <c r="H8" s="305"/>
      <c r="I8" s="305"/>
      <c r="J8" s="305"/>
      <c r="K8" s="305"/>
      <c r="L8" s="305"/>
      <c r="M8" s="305"/>
      <c r="N8" s="279" t="s">
        <v>287</v>
      </c>
      <c r="O8" s="279"/>
      <c r="P8" s="280"/>
      <c r="Q8" s="280"/>
      <c r="R8" s="279" t="s">
        <v>123</v>
      </c>
      <c r="S8" s="279"/>
      <c r="T8" s="280"/>
      <c r="U8" s="281"/>
    </row>
    <row r="9" spans="1:22" s="35" customFormat="1" ht="18" customHeight="1">
      <c r="A9" s="297" t="s">
        <v>137</v>
      </c>
      <c r="B9" s="277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277" t="s">
        <v>136</v>
      </c>
      <c r="O9" s="277"/>
      <c r="P9" s="313"/>
      <c r="Q9" s="301"/>
      <c r="R9" s="301"/>
      <c r="S9" s="301"/>
      <c r="T9" s="301"/>
      <c r="U9" s="314"/>
    </row>
    <row r="10" spans="1:22" s="35" customFormat="1" ht="18" customHeight="1">
      <c r="A10" s="297" t="s">
        <v>138</v>
      </c>
      <c r="B10" s="277"/>
      <c r="C10" s="301"/>
      <c r="D10" s="301"/>
      <c r="E10" s="301"/>
      <c r="F10" s="301"/>
      <c r="G10" s="301"/>
      <c r="H10" s="277" t="s">
        <v>124</v>
      </c>
      <c r="I10" s="277"/>
      <c r="J10" s="301"/>
      <c r="K10" s="301"/>
      <c r="L10" s="301"/>
      <c r="M10" s="301"/>
      <c r="N10" s="277" t="s">
        <v>131</v>
      </c>
      <c r="O10" s="277"/>
      <c r="P10" s="313"/>
      <c r="Q10" s="301"/>
      <c r="R10" s="301"/>
      <c r="S10" s="301"/>
      <c r="T10" s="301"/>
      <c r="U10" s="314"/>
    </row>
    <row r="11" spans="1:22" s="35" customFormat="1" ht="18" customHeight="1">
      <c r="A11" s="299" t="s">
        <v>125</v>
      </c>
      <c r="B11" s="300"/>
      <c r="C11" s="338"/>
      <c r="D11" s="338"/>
      <c r="E11" s="44" t="s">
        <v>132</v>
      </c>
      <c r="F11" s="50"/>
      <c r="G11" s="45" t="s">
        <v>133</v>
      </c>
      <c r="H11" s="51"/>
      <c r="I11" s="44" t="s">
        <v>134</v>
      </c>
      <c r="J11" s="302"/>
      <c r="K11" s="303"/>
      <c r="L11" s="304"/>
      <c r="M11" s="300" t="s">
        <v>304</v>
      </c>
      <c r="N11" s="300"/>
      <c r="O11" s="342"/>
      <c r="P11" s="342"/>
      <c r="Q11" s="44" t="s">
        <v>132</v>
      </c>
      <c r="R11" s="50"/>
      <c r="S11" s="45" t="s">
        <v>133</v>
      </c>
      <c r="T11" s="51"/>
      <c r="U11" s="46" t="s">
        <v>134</v>
      </c>
    </row>
    <row r="12" spans="1:22" s="35" customFormat="1" ht="18" customHeight="1" thickBot="1">
      <c r="A12" s="317" t="s">
        <v>126</v>
      </c>
      <c r="B12" s="316"/>
      <c r="C12" s="315"/>
      <c r="D12" s="315"/>
      <c r="E12" s="316" t="s">
        <v>127</v>
      </c>
      <c r="F12" s="316"/>
      <c r="G12" s="315"/>
      <c r="H12" s="315"/>
      <c r="I12" s="316" t="s">
        <v>288</v>
      </c>
      <c r="J12" s="316"/>
      <c r="K12" s="316"/>
      <c r="L12" s="316"/>
      <c r="M12" s="316"/>
      <c r="N12" s="316"/>
      <c r="O12" s="316"/>
      <c r="P12" s="182"/>
      <c r="Q12" s="48" t="s">
        <v>139</v>
      </c>
      <c r="R12" s="312"/>
      <c r="S12" s="312"/>
      <c r="T12" s="312"/>
      <c r="U12" s="49" t="s">
        <v>135</v>
      </c>
      <c r="V12" s="36"/>
    </row>
    <row r="13" spans="1:22" s="183" customFormat="1" ht="24" customHeight="1" thickBot="1">
      <c r="A13" s="343" t="s">
        <v>128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</row>
    <row r="14" spans="1:22" s="35" customFormat="1" ht="18" customHeight="1">
      <c r="A14" s="332" t="s">
        <v>264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4"/>
      <c r="M14" s="195"/>
      <c r="N14" s="195"/>
      <c r="O14" s="196"/>
      <c r="P14" s="195"/>
      <c r="Q14" s="195"/>
      <c r="R14" s="195"/>
      <c r="S14" s="285"/>
      <c r="T14" s="286"/>
      <c r="U14" s="287"/>
    </row>
    <row r="15" spans="1:22" s="35" customFormat="1" ht="18" customHeight="1">
      <c r="A15" s="335" t="s">
        <v>265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7"/>
      <c r="M15" s="197"/>
      <c r="N15" s="197"/>
      <c r="O15" s="198"/>
      <c r="P15" s="197"/>
      <c r="Q15" s="197"/>
      <c r="R15" s="197"/>
      <c r="S15" s="288"/>
      <c r="T15" s="289"/>
      <c r="U15" s="290"/>
    </row>
    <row r="16" spans="1:22" s="35" customFormat="1" ht="18" customHeight="1">
      <c r="A16" s="282" t="s">
        <v>266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M16" s="199"/>
      <c r="N16" s="199"/>
      <c r="O16" s="200"/>
      <c r="P16" s="199"/>
      <c r="Q16" s="199"/>
      <c r="R16" s="199"/>
      <c r="S16" s="291"/>
      <c r="T16" s="292"/>
      <c r="U16" s="293"/>
    </row>
    <row r="17" spans="1:16331" s="35" customFormat="1" ht="15" customHeight="1">
      <c r="A17" s="326" t="s">
        <v>267</v>
      </c>
      <c r="B17" s="329" t="s">
        <v>268</v>
      </c>
      <c r="C17" s="294" t="s">
        <v>269</v>
      </c>
      <c r="D17" s="295"/>
      <c r="E17" s="295"/>
      <c r="F17" s="295"/>
      <c r="G17" s="295"/>
      <c r="H17" s="295"/>
      <c r="I17" s="295"/>
      <c r="J17" s="295"/>
      <c r="K17" s="295"/>
      <c r="L17" s="296"/>
      <c r="M17" s="309"/>
      <c r="N17" s="309"/>
      <c r="O17" s="310"/>
      <c r="P17" s="309"/>
      <c r="Q17" s="309"/>
      <c r="R17" s="309"/>
      <c r="S17" s="264"/>
      <c r="T17" s="265"/>
      <c r="U17" s="266"/>
    </row>
    <row r="18" spans="1:16331" s="35" customFormat="1" ht="15" customHeight="1">
      <c r="A18" s="327"/>
      <c r="B18" s="330"/>
      <c r="C18" s="251" t="s">
        <v>270</v>
      </c>
      <c r="D18" s="252"/>
      <c r="E18" s="252"/>
      <c r="F18" s="253"/>
      <c r="G18" s="184" t="s">
        <v>271</v>
      </c>
      <c r="H18" s="277" t="s">
        <v>272</v>
      </c>
      <c r="I18" s="277"/>
      <c r="J18" s="277"/>
      <c r="K18" s="277"/>
      <c r="L18" s="278"/>
      <c r="M18" s="325"/>
      <c r="N18" s="226"/>
      <c r="O18" s="226"/>
      <c r="P18" s="226"/>
      <c r="Q18" s="226"/>
      <c r="R18" s="227"/>
      <c r="S18" s="267"/>
      <c r="T18" s="268"/>
      <c r="U18" s="269"/>
    </row>
    <row r="19" spans="1:16331" s="35" customFormat="1" ht="15" customHeight="1">
      <c r="A19" s="327"/>
      <c r="B19" s="330"/>
      <c r="C19" s="254"/>
      <c r="D19" s="255"/>
      <c r="E19" s="255"/>
      <c r="F19" s="256"/>
      <c r="G19" s="184" t="s">
        <v>273</v>
      </c>
      <c r="H19" s="277" t="s">
        <v>274</v>
      </c>
      <c r="I19" s="277"/>
      <c r="J19" s="277"/>
      <c r="K19" s="277"/>
      <c r="L19" s="278"/>
      <c r="M19" s="325"/>
      <c r="N19" s="226"/>
      <c r="O19" s="226"/>
      <c r="P19" s="226"/>
      <c r="Q19" s="226"/>
      <c r="R19" s="227"/>
      <c r="S19" s="267"/>
      <c r="T19" s="268"/>
      <c r="U19" s="269"/>
    </row>
    <row r="20" spans="1:16331" s="35" customFormat="1" ht="15" customHeight="1">
      <c r="A20" s="327"/>
      <c r="B20" s="330"/>
      <c r="C20" s="254"/>
      <c r="D20" s="255"/>
      <c r="E20" s="255"/>
      <c r="F20" s="256"/>
      <c r="G20" s="184" t="s">
        <v>275</v>
      </c>
      <c r="H20" s="277" t="s">
        <v>276</v>
      </c>
      <c r="I20" s="277"/>
      <c r="J20" s="277"/>
      <c r="K20" s="277"/>
      <c r="L20" s="278"/>
      <c r="M20" s="325"/>
      <c r="N20" s="226"/>
      <c r="O20" s="226"/>
      <c r="P20" s="226"/>
      <c r="Q20" s="226"/>
      <c r="R20" s="227"/>
      <c r="S20" s="267"/>
      <c r="T20" s="268"/>
      <c r="U20" s="269"/>
    </row>
    <row r="21" spans="1:16331" s="35" customFormat="1" ht="15" customHeight="1">
      <c r="A21" s="327"/>
      <c r="B21" s="331"/>
      <c r="C21" s="257"/>
      <c r="D21" s="258"/>
      <c r="E21" s="258"/>
      <c r="F21" s="259"/>
      <c r="G21" s="185" t="s">
        <v>277</v>
      </c>
      <c r="H21" s="339" t="s">
        <v>278</v>
      </c>
      <c r="I21" s="339"/>
      <c r="J21" s="339"/>
      <c r="K21" s="339"/>
      <c r="L21" s="340"/>
      <c r="M21" s="263"/>
      <c r="N21" s="229"/>
      <c r="O21" s="229"/>
      <c r="P21" s="229"/>
      <c r="Q21" s="229"/>
      <c r="R21" s="230"/>
      <c r="S21" s="270"/>
      <c r="T21" s="271"/>
      <c r="U21" s="272"/>
    </row>
    <row r="22" spans="1:16331" s="35" customFormat="1" ht="15" customHeight="1">
      <c r="A22" s="327"/>
      <c r="B22" s="274" t="s">
        <v>279</v>
      </c>
      <c r="C22" s="231" t="s">
        <v>319</v>
      </c>
      <c r="D22" s="232"/>
      <c r="E22" s="232"/>
      <c r="F22" s="232"/>
      <c r="G22" s="232"/>
      <c r="H22" s="232"/>
      <c r="I22" s="232"/>
      <c r="J22" s="232"/>
      <c r="K22" s="232"/>
      <c r="L22" s="233"/>
      <c r="M22" s="240"/>
      <c r="N22" s="241"/>
      <c r="O22" s="241"/>
      <c r="P22" s="241"/>
      <c r="Q22" s="241"/>
      <c r="R22" s="341"/>
      <c r="S22" s="212"/>
      <c r="T22" s="213"/>
      <c r="U22" s="214"/>
      <c r="W22" s="35">
        <f>COUNTA(M22:P22)</f>
        <v>0</v>
      </c>
    </row>
    <row r="23" spans="1:16331" s="35" customFormat="1" ht="15" customHeight="1">
      <c r="A23" s="327"/>
      <c r="B23" s="275"/>
      <c r="C23" s="234"/>
      <c r="D23" s="235"/>
      <c r="E23" s="235"/>
      <c r="F23" s="235"/>
      <c r="G23" s="235"/>
      <c r="H23" s="235"/>
      <c r="I23" s="235"/>
      <c r="J23" s="235"/>
      <c r="K23" s="235"/>
      <c r="L23" s="236"/>
      <c r="M23" s="325"/>
      <c r="N23" s="226"/>
      <c r="O23" s="226"/>
      <c r="P23" s="226"/>
      <c r="Q23" s="226"/>
      <c r="R23" s="227"/>
      <c r="S23" s="215"/>
      <c r="T23" s="216"/>
      <c r="U23" s="217"/>
      <c r="W23" s="35">
        <f t="shared" ref="W23:W26" si="0">COUNTA(M23:P23)</f>
        <v>0</v>
      </c>
    </row>
    <row r="24" spans="1:16331" s="35" customFormat="1" ht="15" customHeight="1">
      <c r="A24" s="327"/>
      <c r="B24" s="275"/>
      <c r="C24" s="234"/>
      <c r="D24" s="235"/>
      <c r="E24" s="235"/>
      <c r="F24" s="235"/>
      <c r="G24" s="235"/>
      <c r="H24" s="235"/>
      <c r="I24" s="235"/>
      <c r="J24" s="235"/>
      <c r="K24" s="235"/>
      <c r="L24" s="236"/>
      <c r="M24" s="225"/>
      <c r="N24" s="226"/>
      <c r="O24" s="226"/>
      <c r="P24" s="226"/>
      <c r="Q24" s="226"/>
      <c r="R24" s="227"/>
      <c r="S24" s="215"/>
      <c r="T24" s="216"/>
      <c r="U24" s="217"/>
      <c r="W24" s="35">
        <f t="shared" si="0"/>
        <v>0</v>
      </c>
    </row>
    <row r="25" spans="1:16331" s="35" customFormat="1" ht="15" customHeight="1">
      <c r="A25" s="327"/>
      <c r="B25" s="276"/>
      <c r="C25" s="237"/>
      <c r="D25" s="238"/>
      <c r="E25" s="238"/>
      <c r="F25" s="238"/>
      <c r="G25" s="238"/>
      <c r="H25" s="238"/>
      <c r="I25" s="238"/>
      <c r="J25" s="238"/>
      <c r="K25" s="238"/>
      <c r="L25" s="239"/>
      <c r="M25" s="228"/>
      <c r="N25" s="229"/>
      <c r="O25" s="229"/>
      <c r="P25" s="229"/>
      <c r="Q25" s="229"/>
      <c r="R25" s="230"/>
      <c r="S25" s="215"/>
      <c r="T25" s="216"/>
      <c r="U25" s="217"/>
      <c r="W25" s="35">
        <f t="shared" si="0"/>
        <v>0</v>
      </c>
    </row>
    <row r="26" spans="1:16331" s="35" customFormat="1" ht="15" customHeight="1" thickBot="1">
      <c r="A26" s="328"/>
      <c r="B26" s="261"/>
      <c r="C26" s="262"/>
      <c r="D26" s="262"/>
      <c r="E26" s="262"/>
      <c r="F26" s="262"/>
      <c r="G26" s="262"/>
      <c r="H26" s="221"/>
      <c r="I26" s="221"/>
      <c r="J26" s="221"/>
      <c r="K26" s="222"/>
      <c r="L26" s="223"/>
      <c r="M26" s="245"/>
      <c r="N26" s="207"/>
      <c r="O26" s="207"/>
      <c r="P26" s="207"/>
      <c r="Q26" s="207"/>
      <c r="R26" s="208"/>
      <c r="S26" s="218"/>
      <c r="T26" s="219"/>
      <c r="U26" s="220"/>
      <c r="W26" s="35">
        <f t="shared" si="0"/>
        <v>0</v>
      </c>
    </row>
    <row r="27" spans="1:16331" s="183" customFormat="1" ht="24" customHeight="1">
      <c r="A27" s="224" t="s">
        <v>308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</row>
    <row r="28" spans="1:16331" s="37" customFormat="1" ht="18" customHeight="1" thickBot="1">
      <c r="A28" s="52">
        <v>1</v>
      </c>
      <c r="B28" s="273" t="s">
        <v>6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1:16331" s="39" customFormat="1" ht="54.75" customHeight="1" thickBot="1">
      <c r="A29" s="42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60" t="s">
        <v>7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02" t="s">
        <v>234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01" t="s">
        <v>141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01" t="s">
        <v>142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</row>
    <row r="34" spans="1:21" s="41" customFormat="1" ht="15" customHeight="1" thickBot="1">
      <c r="A34" s="40"/>
      <c r="B34" s="202" t="s">
        <v>143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pans="1:21" s="41" customFormat="1" ht="18" customHeight="1" thickBot="1">
      <c r="A35" s="40"/>
      <c r="B35" s="53" t="s">
        <v>8</v>
      </c>
      <c r="C35" s="203" t="s">
        <v>9</v>
      </c>
      <c r="D35" s="204"/>
      <c r="E35" s="204"/>
      <c r="F35" s="205"/>
      <c r="G35" s="204" t="s">
        <v>10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6"/>
    </row>
    <row r="36" spans="1:21" s="41" customFormat="1" ht="75" customHeight="1" thickTop="1">
      <c r="A36" s="40"/>
      <c r="B36" s="54"/>
      <c r="C36" s="248"/>
      <c r="D36" s="249"/>
      <c r="E36" s="249"/>
      <c r="F36" s="250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7"/>
    </row>
    <row r="37" spans="1:21" s="41" customFormat="1" ht="75" customHeight="1">
      <c r="A37" s="40"/>
      <c r="B37" s="55"/>
      <c r="C37" s="242"/>
      <c r="D37" s="243"/>
      <c r="E37" s="243"/>
      <c r="F37" s="244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</row>
    <row r="38" spans="1:21" s="41" customFormat="1" ht="75" customHeight="1" thickBot="1">
      <c r="A38" s="40"/>
      <c r="B38" s="56"/>
      <c r="C38" s="188"/>
      <c r="D38" s="189"/>
      <c r="E38" s="189"/>
      <c r="F38" s="190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s="42" customFormat="1" ht="18" customHeight="1">
      <c r="B39" s="43" t="s">
        <v>307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98">
    <mergeCell ref="O11:P11"/>
    <mergeCell ref="A9:B9"/>
    <mergeCell ref="A13:U13"/>
    <mergeCell ref="J10:M10"/>
    <mergeCell ref="P17:R17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S1:T1"/>
    <mergeCell ref="A2:U2"/>
    <mergeCell ref="A3:U3"/>
    <mergeCell ref="A4:U4"/>
    <mergeCell ref="B5:U5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H26:L26"/>
    <mergeCell ref="A27:U27"/>
    <mergeCell ref="M24:O24"/>
    <mergeCell ref="P24:R24"/>
    <mergeCell ref="M25:O25"/>
    <mergeCell ref="P25:R25"/>
    <mergeCell ref="C22:L25"/>
    <mergeCell ref="M22:O22"/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プルダウンリスト!$D$21:$D$33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P15:R15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  <x14:dataValidation type="list" allowBlank="1" showInputMessage="1" showErrorMessage="1">
          <x14:formula1>
            <xm:f>プルダウンリスト!$G$2:$G$7</xm:f>
          </x14:formula1>
          <xm:sqref>M15:O15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B1" sqref="B1:M1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51" t="s">
        <v>153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2:13">
      <c r="B2" s="352" t="s">
        <v>154</v>
      </c>
      <c r="C2" s="353"/>
      <c r="D2" s="352" t="s">
        <v>155</v>
      </c>
      <c r="E2" s="356"/>
      <c r="F2" s="356"/>
      <c r="G2" s="353"/>
      <c r="H2" s="352" t="s">
        <v>154</v>
      </c>
      <c r="I2" s="353"/>
      <c r="J2" s="352" t="s">
        <v>155</v>
      </c>
      <c r="K2" s="356"/>
      <c r="L2" s="356"/>
      <c r="M2" s="353"/>
    </row>
    <row r="3" spans="2:13">
      <c r="B3" s="354"/>
      <c r="C3" s="355"/>
      <c r="D3" s="354"/>
      <c r="E3" s="357"/>
      <c r="F3" s="357"/>
      <c r="G3" s="355"/>
      <c r="H3" s="354"/>
      <c r="I3" s="355"/>
      <c r="J3" s="354"/>
      <c r="K3" s="357"/>
      <c r="L3" s="357"/>
      <c r="M3" s="355"/>
    </row>
    <row r="4" spans="2:13">
      <c r="B4" s="58" t="s">
        <v>109</v>
      </c>
      <c r="C4" s="59" t="s">
        <v>156</v>
      </c>
      <c r="D4" s="60">
        <v>1</v>
      </c>
      <c r="E4" s="61" t="s">
        <v>157</v>
      </c>
      <c r="F4" s="62"/>
      <c r="G4" s="63"/>
      <c r="H4" s="64" t="s">
        <v>116</v>
      </c>
      <c r="I4" s="344" t="s">
        <v>158</v>
      </c>
      <c r="J4" s="65">
        <v>37</v>
      </c>
      <c r="K4" s="61" t="s">
        <v>159</v>
      </c>
      <c r="L4" s="62"/>
      <c r="M4" s="66"/>
    </row>
    <row r="5" spans="2:13">
      <c r="B5" s="67"/>
      <c r="C5" s="68"/>
      <c r="D5" s="69">
        <v>2</v>
      </c>
      <c r="E5" s="70" t="s">
        <v>160</v>
      </c>
      <c r="F5" s="71"/>
      <c r="G5" s="72"/>
      <c r="H5" s="58"/>
      <c r="I5" s="345"/>
      <c r="J5" s="73">
        <v>38</v>
      </c>
      <c r="K5" s="74" t="s">
        <v>161</v>
      </c>
      <c r="L5" s="75"/>
      <c r="M5" s="76"/>
    </row>
    <row r="6" spans="2:13" ht="13.5" customHeight="1">
      <c r="B6" s="64" t="s">
        <v>111</v>
      </c>
      <c r="C6" s="344" t="s">
        <v>162</v>
      </c>
      <c r="D6" s="77">
        <v>3</v>
      </c>
      <c r="E6" s="61" t="s">
        <v>163</v>
      </c>
      <c r="F6" s="62"/>
      <c r="G6" s="63"/>
      <c r="H6" s="58"/>
      <c r="I6" s="346"/>
      <c r="J6" s="78">
        <v>39</v>
      </c>
      <c r="K6" s="79" t="s">
        <v>164</v>
      </c>
      <c r="L6" s="80"/>
      <c r="M6" s="81"/>
    </row>
    <row r="7" spans="2:13" ht="13.2" customHeight="1">
      <c r="B7" s="58"/>
      <c r="C7" s="347"/>
      <c r="D7" s="73">
        <v>4</v>
      </c>
      <c r="E7" s="74" t="s">
        <v>165</v>
      </c>
      <c r="F7" s="75"/>
      <c r="G7" s="82"/>
      <c r="H7" s="64" t="s">
        <v>117</v>
      </c>
      <c r="I7" s="349" t="s">
        <v>166</v>
      </c>
      <c r="J7" s="65">
        <v>40</v>
      </c>
      <c r="K7" s="61" t="s">
        <v>167</v>
      </c>
      <c r="L7" s="83"/>
      <c r="M7" s="66"/>
    </row>
    <row r="8" spans="2:13">
      <c r="B8" s="58"/>
      <c r="C8" s="347"/>
      <c r="D8" s="73">
        <v>5</v>
      </c>
      <c r="E8" s="74" t="s">
        <v>168</v>
      </c>
      <c r="F8" s="75"/>
      <c r="G8" s="82"/>
      <c r="H8" s="67"/>
      <c r="I8" s="350"/>
      <c r="J8" s="78">
        <v>41</v>
      </c>
      <c r="K8" s="79" t="s">
        <v>169</v>
      </c>
      <c r="L8" s="84"/>
      <c r="M8" s="81"/>
    </row>
    <row r="9" spans="2:13">
      <c r="B9" s="58"/>
      <c r="C9" s="347"/>
      <c r="D9" s="73">
        <v>6</v>
      </c>
      <c r="E9" s="85" t="s">
        <v>170</v>
      </c>
      <c r="F9" s="86"/>
      <c r="G9" s="87"/>
      <c r="H9" s="58" t="s">
        <v>110</v>
      </c>
      <c r="I9" s="344" t="s">
        <v>171</v>
      </c>
      <c r="J9" s="65">
        <v>42</v>
      </c>
      <c r="K9" s="61" t="s">
        <v>172</v>
      </c>
      <c r="L9" s="83"/>
      <c r="M9" s="66"/>
    </row>
    <row r="10" spans="2:13">
      <c r="B10" s="58"/>
      <c r="C10" s="347"/>
      <c r="D10" s="73">
        <v>7</v>
      </c>
      <c r="E10" s="85" t="s">
        <v>173</v>
      </c>
      <c r="F10" s="86"/>
      <c r="G10" s="87"/>
      <c r="H10" s="58"/>
      <c r="I10" s="345"/>
      <c r="J10" s="73">
        <v>43</v>
      </c>
      <c r="K10" s="88" t="s">
        <v>174</v>
      </c>
      <c r="L10" s="89"/>
      <c r="M10" s="76"/>
    </row>
    <row r="11" spans="2:13">
      <c r="B11" s="58"/>
      <c r="C11" s="347"/>
      <c r="D11" s="73">
        <v>8</v>
      </c>
      <c r="E11" s="90" t="s">
        <v>175</v>
      </c>
      <c r="F11" s="91"/>
      <c r="G11" s="92"/>
      <c r="H11" s="58"/>
      <c r="I11" s="346"/>
      <c r="J11" s="78">
        <v>44</v>
      </c>
      <c r="K11" s="93" t="s">
        <v>176</v>
      </c>
      <c r="L11" s="84"/>
      <c r="M11" s="81"/>
    </row>
    <row r="12" spans="2:13">
      <c r="B12" s="58"/>
      <c r="C12" s="347"/>
      <c r="D12" s="73">
        <v>9</v>
      </c>
      <c r="E12" s="90" t="s">
        <v>177</v>
      </c>
      <c r="F12" s="91"/>
      <c r="G12" s="94"/>
      <c r="H12" s="64" t="s">
        <v>114</v>
      </c>
      <c r="I12" s="95" t="s">
        <v>178</v>
      </c>
      <c r="J12" s="65">
        <v>45</v>
      </c>
      <c r="K12" s="61" t="s">
        <v>179</v>
      </c>
      <c r="L12" s="83"/>
      <c r="M12" s="66"/>
    </row>
    <row r="13" spans="2:13">
      <c r="B13" s="58"/>
      <c r="C13" s="347"/>
      <c r="D13" s="73">
        <v>10</v>
      </c>
      <c r="E13" s="74" t="s">
        <v>180</v>
      </c>
      <c r="F13" s="86"/>
      <c r="G13" s="87"/>
      <c r="H13" s="58"/>
      <c r="I13" s="96"/>
      <c r="J13" s="73">
        <v>46</v>
      </c>
      <c r="K13" s="74" t="s">
        <v>181</v>
      </c>
      <c r="L13" s="89"/>
      <c r="M13" s="76"/>
    </row>
    <row r="14" spans="2:13">
      <c r="B14" s="58"/>
      <c r="C14" s="347"/>
      <c r="D14" s="73">
        <v>11</v>
      </c>
      <c r="E14" s="74" t="s">
        <v>182</v>
      </c>
      <c r="F14" s="86"/>
      <c r="G14" s="87"/>
      <c r="H14" s="58"/>
      <c r="I14" s="96"/>
      <c r="J14" s="78">
        <v>47</v>
      </c>
      <c r="K14" s="93" t="s">
        <v>183</v>
      </c>
      <c r="L14" s="84"/>
      <c r="M14" s="81"/>
    </row>
    <row r="15" spans="2:13">
      <c r="B15" s="67"/>
      <c r="C15" s="348"/>
      <c r="D15" s="69">
        <v>12</v>
      </c>
      <c r="E15" s="70" t="s">
        <v>184</v>
      </c>
      <c r="F15" s="97"/>
      <c r="G15" s="98"/>
      <c r="H15" s="64" t="s">
        <v>115</v>
      </c>
      <c r="I15" s="95" t="s">
        <v>185</v>
      </c>
      <c r="J15" s="65">
        <v>48</v>
      </c>
      <c r="K15" s="99" t="s">
        <v>185</v>
      </c>
      <c r="L15" s="83"/>
      <c r="M15" s="66"/>
    </row>
    <row r="16" spans="2:13" ht="13.5" customHeight="1">
      <c r="B16" s="64" t="s">
        <v>112</v>
      </c>
      <c r="C16" s="344" t="s">
        <v>186</v>
      </c>
      <c r="D16" s="77">
        <v>13</v>
      </c>
      <c r="E16" s="61" t="s">
        <v>187</v>
      </c>
      <c r="F16" s="62"/>
      <c r="G16" s="100"/>
      <c r="H16" s="58"/>
      <c r="I16" s="101"/>
      <c r="J16" s="73">
        <v>49</v>
      </c>
      <c r="K16" s="88" t="s">
        <v>188</v>
      </c>
      <c r="L16" s="89"/>
      <c r="M16" s="76"/>
    </row>
    <row r="17" spans="2:13">
      <c r="B17" s="58"/>
      <c r="C17" s="345"/>
      <c r="D17" s="73">
        <v>14</v>
      </c>
      <c r="E17" s="88" t="s">
        <v>189</v>
      </c>
      <c r="F17" s="89"/>
      <c r="G17" s="87"/>
      <c r="H17" s="67"/>
      <c r="I17" s="102"/>
      <c r="J17" s="78">
        <v>50</v>
      </c>
      <c r="K17" s="93" t="s">
        <v>190</v>
      </c>
      <c r="L17" s="84"/>
      <c r="M17" s="81"/>
    </row>
    <row r="18" spans="2:13">
      <c r="B18" s="58"/>
      <c r="C18" s="345"/>
      <c r="D18" s="73">
        <v>15</v>
      </c>
      <c r="E18" s="74" t="s">
        <v>191</v>
      </c>
      <c r="F18" s="86"/>
      <c r="G18" s="87"/>
      <c r="H18" s="58" t="s">
        <v>118</v>
      </c>
      <c r="I18" s="344" t="s">
        <v>192</v>
      </c>
      <c r="J18" s="65">
        <v>51</v>
      </c>
      <c r="K18" s="61" t="s">
        <v>193</v>
      </c>
      <c r="L18" s="62"/>
      <c r="M18" s="103"/>
    </row>
    <row r="19" spans="2:13">
      <c r="B19" s="58"/>
      <c r="C19" s="345"/>
      <c r="D19" s="73">
        <v>16</v>
      </c>
      <c r="E19" s="74" t="s">
        <v>194</v>
      </c>
      <c r="F19" s="86"/>
      <c r="G19" s="87"/>
      <c r="H19" s="58"/>
      <c r="I19" s="345"/>
      <c r="J19" s="73">
        <v>52</v>
      </c>
      <c r="K19" s="74" t="s">
        <v>195</v>
      </c>
      <c r="L19" s="75"/>
      <c r="M19" s="104"/>
    </row>
    <row r="20" spans="2:13">
      <c r="B20" s="58"/>
      <c r="C20" s="345"/>
      <c r="D20" s="73">
        <v>17</v>
      </c>
      <c r="E20" s="74" t="s">
        <v>196</v>
      </c>
      <c r="F20" s="86"/>
      <c r="G20" s="87"/>
      <c r="H20" s="58"/>
      <c r="I20" s="345"/>
      <c r="J20" s="73">
        <v>53</v>
      </c>
      <c r="K20" s="74" t="s">
        <v>197</v>
      </c>
      <c r="L20" s="75"/>
      <c r="M20" s="104"/>
    </row>
    <row r="21" spans="2:13">
      <c r="B21" s="58"/>
      <c r="C21" s="345"/>
      <c r="D21" s="73">
        <v>18</v>
      </c>
      <c r="E21" s="74" t="s">
        <v>198</v>
      </c>
      <c r="F21" s="86"/>
      <c r="G21" s="87"/>
      <c r="H21" s="58"/>
      <c r="I21" s="345"/>
      <c r="J21" s="73">
        <v>54</v>
      </c>
      <c r="K21" s="74" t="s">
        <v>199</v>
      </c>
      <c r="L21" s="75"/>
      <c r="M21" s="104"/>
    </row>
    <row r="22" spans="2:13">
      <c r="B22" s="67"/>
      <c r="C22" s="346"/>
      <c r="D22" s="69">
        <v>19</v>
      </c>
      <c r="E22" s="70" t="s">
        <v>200</v>
      </c>
      <c r="F22" s="105"/>
      <c r="G22" s="98"/>
      <c r="H22" s="58"/>
      <c r="I22" s="345"/>
      <c r="J22" s="73">
        <v>55</v>
      </c>
      <c r="K22" s="74" t="s">
        <v>201</v>
      </c>
      <c r="L22" s="75"/>
      <c r="M22" s="104"/>
    </row>
    <row r="23" spans="2:13">
      <c r="B23" s="58" t="s">
        <v>113</v>
      </c>
      <c r="C23" s="101" t="s">
        <v>202</v>
      </c>
      <c r="D23" s="60">
        <v>20</v>
      </c>
      <c r="E23" s="106" t="s">
        <v>203</v>
      </c>
      <c r="F23" s="107"/>
      <c r="G23" s="108"/>
      <c r="H23" s="58"/>
      <c r="I23" s="345"/>
      <c r="J23" s="73">
        <v>56</v>
      </c>
      <c r="K23" s="359" t="s">
        <v>204</v>
      </c>
      <c r="L23" s="360"/>
      <c r="M23" s="361"/>
    </row>
    <row r="24" spans="2:13">
      <c r="B24" s="58"/>
      <c r="C24" s="96"/>
      <c r="D24" s="73">
        <v>21</v>
      </c>
      <c r="E24" s="74" t="s">
        <v>205</v>
      </c>
      <c r="F24" s="75"/>
      <c r="G24" s="104"/>
      <c r="H24" s="58"/>
      <c r="I24" s="345"/>
      <c r="J24" s="73">
        <v>57</v>
      </c>
      <c r="K24" s="74" t="s">
        <v>206</v>
      </c>
      <c r="L24" s="75"/>
      <c r="M24" s="104"/>
    </row>
    <row r="25" spans="2:13">
      <c r="B25" s="58"/>
      <c r="C25" s="96"/>
      <c r="D25" s="73">
        <v>22</v>
      </c>
      <c r="E25" s="74" t="s">
        <v>207</v>
      </c>
      <c r="F25" s="75"/>
      <c r="G25" s="104"/>
      <c r="H25" s="67"/>
      <c r="I25" s="346"/>
      <c r="J25" s="78">
        <v>58</v>
      </c>
      <c r="K25" s="79" t="s">
        <v>208</v>
      </c>
      <c r="L25" s="80"/>
      <c r="M25" s="109"/>
    </row>
    <row r="26" spans="2:13">
      <c r="B26" s="58"/>
      <c r="C26" s="96"/>
      <c r="D26" s="73">
        <v>23</v>
      </c>
      <c r="E26" s="74" t="s">
        <v>310</v>
      </c>
      <c r="F26" s="75"/>
      <c r="G26" s="104"/>
      <c r="H26" s="58" t="s">
        <v>209</v>
      </c>
      <c r="I26" s="344" t="s">
        <v>210</v>
      </c>
      <c r="J26" s="65">
        <v>59</v>
      </c>
      <c r="K26" s="99" t="s">
        <v>211</v>
      </c>
      <c r="L26" s="83"/>
      <c r="M26" s="63"/>
    </row>
    <row r="27" spans="2:13">
      <c r="B27" s="58"/>
      <c r="C27" s="96"/>
      <c r="D27" s="73">
        <v>24</v>
      </c>
      <c r="E27" s="74" t="s">
        <v>212</v>
      </c>
      <c r="F27" s="75"/>
      <c r="G27" s="104"/>
      <c r="H27" s="110"/>
      <c r="I27" s="346"/>
      <c r="J27" s="78">
        <v>60</v>
      </c>
      <c r="K27" s="93" t="s">
        <v>213</v>
      </c>
      <c r="L27" s="80"/>
      <c r="M27" s="111"/>
    </row>
    <row r="28" spans="2:13">
      <c r="B28" s="58"/>
      <c r="C28" s="96"/>
      <c r="D28" s="73">
        <v>25</v>
      </c>
      <c r="E28" s="74" t="s">
        <v>214</v>
      </c>
      <c r="F28" s="75"/>
      <c r="G28" s="104"/>
      <c r="H28" s="362" t="s">
        <v>119</v>
      </c>
      <c r="I28" s="349" t="s">
        <v>215</v>
      </c>
      <c r="J28" s="65">
        <v>61</v>
      </c>
      <c r="K28" s="61" t="s">
        <v>216</v>
      </c>
      <c r="L28" s="62"/>
      <c r="M28" s="63"/>
    </row>
    <row r="29" spans="2:13">
      <c r="B29" s="58"/>
      <c r="C29" s="96"/>
      <c r="D29" s="73">
        <v>26</v>
      </c>
      <c r="E29" s="74" t="s">
        <v>217</v>
      </c>
      <c r="F29" s="75"/>
      <c r="G29" s="104"/>
      <c r="H29" s="363"/>
      <c r="I29" s="358"/>
      <c r="J29" s="58">
        <v>62</v>
      </c>
      <c r="K29" s="364" t="s">
        <v>218</v>
      </c>
      <c r="L29" s="365"/>
      <c r="M29" s="366"/>
    </row>
    <row r="30" spans="2:13">
      <c r="B30" s="58"/>
      <c r="C30" s="96"/>
      <c r="D30" s="73">
        <v>27</v>
      </c>
      <c r="E30" s="74" t="s">
        <v>219</v>
      </c>
      <c r="F30" s="75"/>
      <c r="G30" s="104"/>
      <c r="H30" s="64" t="s">
        <v>220</v>
      </c>
      <c r="I30" s="112" t="s">
        <v>221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222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223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224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225</v>
      </c>
      <c r="C34" s="349" t="s">
        <v>226</v>
      </c>
      <c r="D34" s="77">
        <v>31</v>
      </c>
      <c r="E34" s="61" t="s">
        <v>227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58"/>
      <c r="D35" s="73">
        <v>32</v>
      </c>
      <c r="E35" s="74" t="s">
        <v>228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229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230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231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232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C34:C35"/>
    <mergeCell ref="C16:C22"/>
    <mergeCell ref="I18:I25"/>
    <mergeCell ref="K23:M23"/>
    <mergeCell ref="I26:I27"/>
    <mergeCell ref="H28:H29"/>
    <mergeCell ref="I28:I29"/>
    <mergeCell ref="K29:M29"/>
    <mergeCell ref="I4:I6"/>
    <mergeCell ref="C6:C15"/>
    <mergeCell ref="I7:I8"/>
    <mergeCell ref="I9:I11"/>
    <mergeCell ref="B1:M1"/>
    <mergeCell ref="B2:C3"/>
    <mergeCell ref="D2:G3"/>
    <mergeCell ref="H2:I3"/>
    <mergeCell ref="J2:M3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" sqref="B1:M1"/>
    </sheetView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144</v>
      </c>
      <c r="B1" s="1" t="s">
        <v>289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</row>
    <row r="2" spans="1:8">
      <c r="A2" t="s">
        <v>151</v>
      </c>
      <c r="B2" t="s">
        <v>33</v>
      </c>
      <c r="C2" t="s">
        <v>31</v>
      </c>
      <c r="D2" t="s">
        <v>32</v>
      </c>
      <c r="E2">
        <v>1</v>
      </c>
      <c r="F2">
        <v>1</v>
      </c>
      <c r="G2" s="124" t="s">
        <v>313</v>
      </c>
      <c r="H2" s="174" t="s">
        <v>315</v>
      </c>
    </row>
    <row r="3" spans="1:8">
      <c r="A3" t="s">
        <v>152</v>
      </c>
      <c r="B3" t="s">
        <v>35</v>
      </c>
      <c r="C3" t="s">
        <v>33</v>
      </c>
      <c r="D3" t="s">
        <v>34</v>
      </c>
      <c r="E3">
        <v>2</v>
      </c>
      <c r="F3">
        <v>2</v>
      </c>
      <c r="G3" t="s">
        <v>37</v>
      </c>
      <c r="H3" s="174" t="s">
        <v>316</v>
      </c>
    </row>
    <row r="4" spans="1:8">
      <c r="B4" t="s">
        <v>38</v>
      </c>
      <c r="C4" t="s">
        <v>35</v>
      </c>
      <c r="D4" t="s">
        <v>36</v>
      </c>
      <c r="E4">
        <v>3</v>
      </c>
      <c r="F4">
        <v>3</v>
      </c>
      <c r="G4" t="s">
        <v>42</v>
      </c>
      <c r="H4" s="174" t="s">
        <v>317</v>
      </c>
    </row>
    <row r="5" spans="1:8">
      <c r="B5" t="s">
        <v>40</v>
      </c>
      <c r="C5" t="s">
        <v>38</v>
      </c>
      <c r="D5" t="s">
        <v>39</v>
      </c>
      <c r="E5">
        <v>4</v>
      </c>
      <c r="F5">
        <v>4</v>
      </c>
      <c r="G5" t="s">
        <v>46</v>
      </c>
      <c r="H5" s="174" t="s">
        <v>318</v>
      </c>
    </row>
    <row r="6" spans="1:8">
      <c r="B6" t="s">
        <v>44</v>
      </c>
      <c r="C6" t="s">
        <v>40</v>
      </c>
      <c r="D6" t="s">
        <v>41</v>
      </c>
      <c r="E6">
        <v>5</v>
      </c>
      <c r="F6">
        <v>5</v>
      </c>
      <c r="G6" s="174" t="s">
        <v>314</v>
      </c>
      <c r="H6" t="s">
        <v>43</v>
      </c>
    </row>
    <row r="7" spans="1:8">
      <c r="B7" t="s">
        <v>47</v>
      </c>
      <c r="C7" t="s">
        <v>44</v>
      </c>
      <c r="D7" t="s">
        <v>45</v>
      </c>
      <c r="E7">
        <v>6</v>
      </c>
      <c r="F7">
        <v>6</v>
      </c>
      <c r="G7" t="s">
        <v>5</v>
      </c>
    </row>
    <row r="8" spans="1:8">
      <c r="B8" t="s">
        <v>49</v>
      </c>
      <c r="C8" t="s">
        <v>47</v>
      </c>
      <c r="D8" t="s">
        <v>48</v>
      </c>
      <c r="E8">
        <v>7</v>
      </c>
      <c r="F8">
        <v>7</v>
      </c>
    </row>
    <row r="9" spans="1:8">
      <c r="B9" t="s">
        <v>51</v>
      </c>
      <c r="C9" t="s">
        <v>49</v>
      </c>
      <c r="D9" t="s">
        <v>50</v>
      </c>
      <c r="E9">
        <v>8</v>
      </c>
      <c r="F9">
        <v>8</v>
      </c>
      <c r="G9" s="174"/>
    </row>
    <row r="10" spans="1:8">
      <c r="B10" t="s">
        <v>53</v>
      </c>
      <c r="C10" t="s">
        <v>51</v>
      </c>
      <c r="D10" t="s">
        <v>52</v>
      </c>
      <c r="E10">
        <v>9</v>
      </c>
      <c r="F10">
        <v>9</v>
      </c>
    </row>
    <row r="11" spans="1:8">
      <c r="B11" t="s">
        <v>55</v>
      </c>
      <c r="C11" t="s">
        <v>53</v>
      </c>
      <c r="D11" t="s">
        <v>54</v>
      </c>
      <c r="E11">
        <v>10</v>
      </c>
      <c r="F11">
        <v>10</v>
      </c>
    </row>
    <row r="12" spans="1:8">
      <c r="B12" t="s">
        <v>57</v>
      </c>
      <c r="C12" t="s">
        <v>55</v>
      </c>
      <c r="D12" t="s">
        <v>56</v>
      </c>
      <c r="E12">
        <v>11</v>
      </c>
      <c r="F12">
        <v>11</v>
      </c>
    </row>
    <row r="13" spans="1:8">
      <c r="B13" t="s">
        <v>59</v>
      </c>
      <c r="C13" t="s">
        <v>57</v>
      </c>
      <c r="D13" t="s">
        <v>58</v>
      </c>
      <c r="E13">
        <v>12</v>
      </c>
      <c r="F13">
        <v>12</v>
      </c>
    </row>
    <row r="14" spans="1:8">
      <c r="B14" t="s">
        <v>61</v>
      </c>
      <c r="C14" t="s">
        <v>59</v>
      </c>
      <c r="D14" t="s">
        <v>60</v>
      </c>
      <c r="F14">
        <v>13</v>
      </c>
    </row>
    <row r="15" spans="1:8">
      <c r="B15" t="s">
        <v>63</v>
      </c>
      <c r="C15" t="s">
        <v>61</v>
      </c>
      <c r="D15" t="s">
        <v>62</v>
      </c>
      <c r="F15">
        <v>14</v>
      </c>
    </row>
    <row r="16" spans="1:8">
      <c r="B16" t="s">
        <v>65</v>
      </c>
      <c r="C16" t="s">
        <v>63</v>
      </c>
      <c r="D16" t="s">
        <v>64</v>
      </c>
      <c r="F16">
        <v>15</v>
      </c>
    </row>
    <row r="17" spans="2:6">
      <c r="B17" t="s">
        <v>67</v>
      </c>
      <c r="C17" t="s">
        <v>65</v>
      </c>
      <c r="D17" t="s">
        <v>66</v>
      </c>
      <c r="F17">
        <v>16</v>
      </c>
    </row>
    <row r="18" spans="2:6">
      <c r="B18" t="s">
        <v>69</v>
      </c>
      <c r="C18" t="s">
        <v>67</v>
      </c>
      <c r="D18" t="s">
        <v>68</v>
      </c>
      <c r="F18">
        <v>17</v>
      </c>
    </row>
    <row r="19" spans="2:6">
      <c r="B19" t="s">
        <v>71</v>
      </c>
      <c r="C19" t="s">
        <v>69</v>
      </c>
      <c r="D19" t="s">
        <v>70</v>
      </c>
      <c r="F19">
        <v>18</v>
      </c>
    </row>
    <row r="20" spans="2:6">
      <c r="B20" t="s">
        <v>73</v>
      </c>
      <c r="C20" t="s">
        <v>71</v>
      </c>
      <c r="D20" t="s">
        <v>72</v>
      </c>
      <c r="F20">
        <v>19</v>
      </c>
    </row>
    <row r="21" spans="2:6">
      <c r="B21" t="s">
        <v>75</v>
      </c>
      <c r="C21" t="s">
        <v>73</v>
      </c>
      <c r="D21" t="s">
        <v>74</v>
      </c>
      <c r="F21">
        <v>20</v>
      </c>
    </row>
    <row r="22" spans="2:6">
      <c r="B22" t="s">
        <v>77</v>
      </c>
      <c r="C22" t="s">
        <v>75</v>
      </c>
      <c r="D22" t="s">
        <v>76</v>
      </c>
      <c r="F22">
        <v>21</v>
      </c>
    </row>
    <row r="23" spans="2:6">
      <c r="B23" t="s">
        <v>79</v>
      </c>
      <c r="C23" t="s">
        <v>77</v>
      </c>
      <c r="D23" t="s">
        <v>78</v>
      </c>
      <c r="F23">
        <v>22</v>
      </c>
    </row>
    <row r="24" spans="2:6">
      <c r="B24" t="s">
        <v>81</v>
      </c>
      <c r="C24" t="s">
        <v>79</v>
      </c>
      <c r="D24" t="s">
        <v>80</v>
      </c>
      <c r="F24">
        <v>23</v>
      </c>
    </row>
    <row r="25" spans="2:6">
      <c r="B25" t="s">
        <v>83</v>
      </c>
      <c r="C25" t="s">
        <v>81</v>
      </c>
      <c r="D25" t="s">
        <v>82</v>
      </c>
      <c r="F25">
        <v>24</v>
      </c>
    </row>
    <row r="26" spans="2:6">
      <c r="B26" t="s">
        <v>85</v>
      </c>
      <c r="C26" t="s">
        <v>83</v>
      </c>
      <c r="D26" t="s">
        <v>84</v>
      </c>
      <c r="F26">
        <v>25</v>
      </c>
    </row>
    <row r="27" spans="2:6">
      <c r="B27" t="s">
        <v>87</v>
      </c>
      <c r="C27" t="s">
        <v>85</v>
      </c>
      <c r="D27" t="s">
        <v>86</v>
      </c>
      <c r="F27">
        <v>26</v>
      </c>
    </row>
    <row r="28" spans="2:6">
      <c r="B28" t="s">
        <v>88</v>
      </c>
      <c r="C28" t="s">
        <v>87</v>
      </c>
      <c r="D28" t="s">
        <v>300</v>
      </c>
      <c r="F28">
        <v>27</v>
      </c>
    </row>
    <row r="29" spans="2:6">
      <c r="B29" t="s">
        <v>89</v>
      </c>
      <c r="C29" t="s">
        <v>88</v>
      </c>
      <c r="D29" t="s">
        <v>301</v>
      </c>
      <c r="F29">
        <v>28</v>
      </c>
    </row>
    <row r="30" spans="2:6">
      <c r="B30" t="s">
        <v>90</v>
      </c>
      <c r="C30" t="s">
        <v>89</v>
      </c>
      <c r="D30" t="s">
        <v>302</v>
      </c>
      <c r="F30">
        <v>29</v>
      </c>
    </row>
    <row r="31" spans="2:6">
      <c r="B31" t="s">
        <v>91</v>
      </c>
      <c r="C31" t="s">
        <v>90</v>
      </c>
      <c r="D31" t="s">
        <v>303</v>
      </c>
      <c r="F31">
        <v>30</v>
      </c>
    </row>
    <row r="32" spans="2:6">
      <c r="B32" t="s">
        <v>92</v>
      </c>
      <c r="C32" t="s">
        <v>91</v>
      </c>
      <c r="D32" t="s">
        <v>233</v>
      </c>
      <c r="F32">
        <v>31</v>
      </c>
    </row>
    <row r="33" spans="2:4">
      <c r="B33" t="s">
        <v>93</v>
      </c>
      <c r="C33" t="s">
        <v>92</v>
      </c>
      <c r="D33" s="174" t="s">
        <v>311</v>
      </c>
    </row>
    <row r="34" spans="2:4">
      <c r="B34" t="s">
        <v>94</v>
      </c>
      <c r="C34" t="s">
        <v>93</v>
      </c>
    </row>
    <row r="35" spans="2:4">
      <c r="B35" t="s">
        <v>95</v>
      </c>
      <c r="C35" t="s">
        <v>94</v>
      </c>
    </row>
    <row r="36" spans="2:4">
      <c r="B36" t="s">
        <v>96</v>
      </c>
      <c r="C36" t="s">
        <v>95</v>
      </c>
    </row>
    <row r="37" spans="2:4">
      <c r="B37" t="s">
        <v>97</v>
      </c>
      <c r="C37" t="s">
        <v>96</v>
      </c>
    </row>
    <row r="38" spans="2:4">
      <c r="B38" t="s">
        <v>98</v>
      </c>
      <c r="C38" t="s">
        <v>97</v>
      </c>
    </row>
    <row r="39" spans="2:4">
      <c r="B39" t="s">
        <v>99</v>
      </c>
      <c r="C39" t="s">
        <v>98</v>
      </c>
    </row>
    <row r="40" spans="2:4">
      <c r="B40" t="s">
        <v>100</v>
      </c>
      <c r="C40" t="s">
        <v>99</v>
      </c>
    </row>
    <row r="41" spans="2:4">
      <c r="B41" t="s">
        <v>101</v>
      </c>
      <c r="C41" t="s">
        <v>100</v>
      </c>
    </row>
    <row r="42" spans="2:4">
      <c r="B42" t="s">
        <v>102</v>
      </c>
      <c r="C42" t="s">
        <v>101</v>
      </c>
    </row>
    <row r="43" spans="2:4">
      <c r="B43" t="s">
        <v>103</v>
      </c>
      <c r="C43" t="s">
        <v>102</v>
      </c>
    </row>
    <row r="44" spans="2:4">
      <c r="B44" t="s">
        <v>104</v>
      </c>
      <c r="C44" t="s">
        <v>103</v>
      </c>
    </row>
    <row r="45" spans="2:4">
      <c r="B45" t="s">
        <v>105</v>
      </c>
      <c r="C45" t="s">
        <v>104</v>
      </c>
    </row>
    <row r="46" spans="2:4">
      <c r="B46" t="s">
        <v>106</v>
      </c>
      <c r="C46" t="s">
        <v>105</v>
      </c>
    </row>
    <row r="47" spans="2:4">
      <c r="B47" t="s">
        <v>107</v>
      </c>
      <c r="C47" t="s">
        <v>106</v>
      </c>
    </row>
    <row r="48" spans="2:4">
      <c r="B48" t="s">
        <v>108</v>
      </c>
      <c r="C48" t="s">
        <v>107</v>
      </c>
    </row>
    <row r="49" spans="3:3">
      <c r="C49" t="s">
        <v>108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sqref="A1:X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68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70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1" t="s">
        <v>235</v>
      </c>
      <c r="M2" s="372"/>
      <c r="N2" s="373" t="s">
        <v>280</v>
      </c>
      <c r="O2" s="374"/>
      <c r="P2" s="375" t="s">
        <v>283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236</v>
      </c>
      <c r="B3" s="135" t="s">
        <v>237</v>
      </c>
      <c r="C3" s="136" t="s">
        <v>238</v>
      </c>
      <c r="D3" s="137" t="s">
        <v>239</v>
      </c>
      <c r="E3" s="137" t="s">
        <v>240</v>
      </c>
      <c r="F3" s="137" t="s">
        <v>246</v>
      </c>
      <c r="G3" s="138" t="s">
        <v>247</v>
      </c>
      <c r="H3" s="137" t="s">
        <v>248</v>
      </c>
      <c r="I3" s="138" t="s">
        <v>249</v>
      </c>
      <c r="J3" s="137" t="s">
        <v>250</v>
      </c>
      <c r="K3" s="138" t="s">
        <v>251</v>
      </c>
      <c r="L3" s="139" t="s">
        <v>241</v>
      </c>
      <c r="M3" s="140" t="s">
        <v>242</v>
      </c>
      <c r="N3" s="141" t="s">
        <v>243</v>
      </c>
      <c r="O3" s="142" t="s">
        <v>242</v>
      </c>
      <c r="P3" s="376"/>
      <c r="Q3" s="143" t="s">
        <v>244</v>
      </c>
      <c r="R3" s="134" t="s">
        <v>245</v>
      </c>
      <c r="S3" s="136" t="s">
        <v>281</v>
      </c>
      <c r="T3" s="134" t="s">
        <v>282</v>
      </c>
      <c r="U3" s="144" t="s">
        <v>252</v>
      </c>
      <c r="V3" s="144" t="s">
        <v>253</v>
      </c>
      <c r="W3" s="145" t="s">
        <v>254</v>
      </c>
      <c r="X3" s="146" t="s">
        <v>255</v>
      </c>
      <c r="Y3" s="127"/>
      <c r="AA3" s="167" t="s">
        <v>289</v>
      </c>
      <c r="AB3" s="167" t="s">
        <v>145</v>
      </c>
      <c r="AC3" s="172" t="s">
        <v>297</v>
      </c>
      <c r="AD3" s="173" t="s">
        <v>305</v>
      </c>
      <c r="AE3" s="167" t="s">
        <v>284</v>
      </c>
      <c r="AF3" s="167" t="s">
        <v>285</v>
      </c>
      <c r="AG3" s="173" t="s">
        <v>286</v>
      </c>
      <c r="AH3" s="173" t="s">
        <v>291</v>
      </c>
      <c r="AI3" s="173" t="s">
        <v>290</v>
      </c>
      <c r="AJ3" s="173" t="s">
        <v>292</v>
      </c>
      <c r="AK3" s="173" t="s">
        <v>293</v>
      </c>
      <c r="AL3" s="173" t="s">
        <v>294</v>
      </c>
      <c r="AM3" s="173" t="s">
        <v>295</v>
      </c>
      <c r="AO3" s="367"/>
      <c r="AP3" s="367"/>
      <c r="AQ3" s="367"/>
      <c r="AR3" s="367"/>
      <c r="AS3" s="367"/>
      <c r="AT3" s="367"/>
      <c r="AU3" s="367"/>
      <c r="AV3" s="367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公益法人申込票!U8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/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256</v>
      </c>
      <c r="AX1" s="5"/>
      <c r="AY1" s="5"/>
    </row>
    <row r="2" spans="1:51" ht="18" customHeight="1">
      <c r="A2" s="448" t="s">
        <v>11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50"/>
      <c r="Q2" s="450"/>
      <c r="R2" s="450"/>
      <c r="S2" s="450"/>
      <c r="T2" s="451"/>
    </row>
    <row r="3" spans="1:51" ht="18" customHeight="1">
      <c r="A3" s="452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4"/>
      <c r="Q3" s="454"/>
      <c r="R3" s="454"/>
      <c r="S3" s="454"/>
      <c r="T3" s="455"/>
    </row>
    <row r="4" spans="1:51" s="4" customFormat="1" ht="14.1" customHeight="1">
      <c r="A4" s="7"/>
      <c r="B4" s="415" t="s">
        <v>322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7"/>
    </row>
    <row r="5" spans="1:51" s="4" customFormat="1" ht="30" customHeight="1">
      <c r="A5" s="485" t="s">
        <v>12</v>
      </c>
      <c r="B5" s="416" t="s">
        <v>13</v>
      </c>
      <c r="C5" s="417"/>
      <c r="D5" s="418">
        <f>公益法人申込票!C8</f>
        <v>0</v>
      </c>
      <c r="E5" s="419"/>
      <c r="F5" s="419"/>
      <c r="G5" s="378">
        <f>公益法人申込票!G8</f>
        <v>0</v>
      </c>
      <c r="H5" s="378"/>
      <c r="I5" s="378"/>
      <c r="J5" s="378"/>
      <c r="K5" s="414"/>
      <c r="L5" s="13" t="s">
        <v>14</v>
      </c>
      <c r="M5" s="26"/>
      <c r="N5" s="413">
        <f>公益法人申込票!C9</f>
        <v>0</v>
      </c>
      <c r="O5" s="378"/>
      <c r="P5" s="378"/>
      <c r="Q5" s="378"/>
      <c r="R5" s="378"/>
      <c r="S5" s="378"/>
      <c r="T5" s="414"/>
    </row>
    <row r="6" spans="1:51" s="4" customFormat="1" ht="14.1" customHeight="1">
      <c r="A6" s="486"/>
      <c r="B6" s="8" t="s">
        <v>15</v>
      </c>
      <c r="C6" s="9"/>
      <c r="D6" s="432">
        <f>公益法人申込票!T8</f>
        <v>0</v>
      </c>
      <c r="E6" s="433"/>
      <c r="F6" s="433"/>
      <c r="G6" s="433"/>
      <c r="H6" s="433"/>
      <c r="I6" s="433"/>
      <c r="J6" s="433"/>
      <c r="K6" s="434"/>
      <c r="L6" s="426" t="s">
        <v>16</v>
      </c>
      <c r="M6" s="23" t="s">
        <v>17</v>
      </c>
      <c r="N6" s="388">
        <f>公益法人申込票!C10</f>
        <v>0</v>
      </c>
      <c r="O6" s="389"/>
      <c r="P6" s="389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86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26"/>
      <c r="M7" s="23" t="s">
        <v>20</v>
      </c>
      <c r="N7" s="442">
        <f>公益法人申込票!P10</f>
        <v>0</v>
      </c>
      <c r="O7" s="443"/>
      <c r="P7" s="443"/>
      <c r="Q7" s="443"/>
      <c r="R7" s="443"/>
      <c r="S7" s="443"/>
      <c r="T7" s="444"/>
    </row>
    <row r="8" spans="1:51" s="4" customFormat="1" ht="14.1" customHeight="1">
      <c r="A8" s="486"/>
      <c r="B8" s="8" t="s">
        <v>306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26"/>
      <c r="M8" s="23" t="s">
        <v>0</v>
      </c>
      <c r="N8" s="445">
        <f>公益法人申込票!P9</f>
        <v>0</v>
      </c>
      <c r="O8" s="446"/>
      <c r="P8" s="446"/>
      <c r="Q8" s="446"/>
      <c r="R8" s="446"/>
      <c r="S8" s="446"/>
      <c r="T8" s="447"/>
    </row>
    <row r="9" spans="1:51" s="4" customFormat="1" ht="14.1" customHeight="1">
      <c r="A9" s="486"/>
      <c r="B9" s="388" t="s">
        <v>21</v>
      </c>
      <c r="C9" s="390"/>
      <c r="D9" s="413" t="s">
        <v>4</v>
      </c>
      <c r="E9" s="378"/>
      <c r="F9" s="378"/>
      <c r="G9" s="414"/>
      <c r="H9" s="413" t="s">
        <v>5</v>
      </c>
      <c r="I9" s="378"/>
      <c r="J9" s="378"/>
      <c r="K9" s="414"/>
      <c r="L9" s="21" t="s">
        <v>22</v>
      </c>
      <c r="M9" s="30"/>
      <c r="N9" s="388">
        <f>公益法人申込票!P12</f>
        <v>0</v>
      </c>
      <c r="O9" s="389" t="s">
        <v>257</v>
      </c>
      <c r="P9" s="456">
        <f>公益法人申込票!R12</f>
        <v>0</v>
      </c>
      <c r="Q9" s="456"/>
      <c r="R9" s="456"/>
      <c r="S9" s="456"/>
      <c r="T9" s="457"/>
    </row>
    <row r="10" spans="1:51" s="4" customFormat="1" ht="14.1" customHeight="1">
      <c r="A10" s="486"/>
      <c r="B10" s="391"/>
      <c r="C10" s="393"/>
      <c r="D10" s="427">
        <f>公益法人申込票!C12</f>
        <v>0</v>
      </c>
      <c r="E10" s="428"/>
      <c r="F10" s="428"/>
      <c r="G10" s="429"/>
      <c r="H10" s="427">
        <f>公益法人申込票!G12</f>
        <v>0</v>
      </c>
      <c r="I10" s="428"/>
      <c r="J10" s="428"/>
      <c r="K10" s="429"/>
      <c r="L10" s="430" t="s">
        <v>23</v>
      </c>
      <c r="M10" s="431"/>
      <c r="N10" s="391"/>
      <c r="O10" s="392"/>
      <c r="P10" s="458"/>
      <c r="Q10" s="458"/>
      <c r="R10" s="458"/>
      <c r="S10" s="458"/>
      <c r="T10" s="459"/>
    </row>
    <row r="11" spans="1:51" s="4" customFormat="1" ht="14.1" customHeight="1">
      <c r="A11" s="486"/>
      <c r="B11" s="388" t="s">
        <v>258</v>
      </c>
      <c r="C11" s="390"/>
      <c r="D11" s="377">
        <f>公益法人申込票!M15</f>
        <v>0</v>
      </c>
      <c r="E11" s="378"/>
      <c r="F11" s="378"/>
      <c r="G11" s="379"/>
      <c r="H11" s="377">
        <f>公益法人申込票!M14</f>
        <v>0</v>
      </c>
      <c r="I11" s="378"/>
      <c r="J11" s="378"/>
      <c r="K11" s="379"/>
      <c r="L11" s="435" t="s">
        <v>24</v>
      </c>
      <c r="M11" s="436"/>
      <c r="N11" s="388"/>
      <c r="O11" s="389"/>
      <c r="P11" s="389"/>
      <c r="Q11" s="389"/>
      <c r="R11" s="389"/>
      <c r="S11" s="389"/>
      <c r="T11" s="390"/>
    </row>
    <row r="12" spans="1:51" s="4" customFormat="1" ht="14.1" customHeight="1">
      <c r="A12" s="486"/>
      <c r="B12" s="410"/>
      <c r="C12" s="412"/>
      <c r="D12" s="377">
        <f>公益法人申込票!P15</f>
        <v>0</v>
      </c>
      <c r="E12" s="378"/>
      <c r="F12" s="378"/>
      <c r="G12" s="379"/>
      <c r="H12" s="377">
        <f>公益法人申込票!P14</f>
        <v>0</v>
      </c>
      <c r="I12" s="378"/>
      <c r="J12" s="378"/>
      <c r="K12" s="379"/>
      <c r="L12" s="437"/>
      <c r="M12" s="438"/>
      <c r="N12" s="410"/>
      <c r="O12" s="411"/>
      <c r="P12" s="411"/>
      <c r="Q12" s="411"/>
      <c r="R12" s="411"/>
      <c r="S12" s="411"/>
      <c r="T12" s="412"/>
    </row>
    <row r="13" spans="1:51" s="4" customFormat="1" ht="14.1" customHeight="1">
      <c r="A13" s="486"/>
      <c r="B13" s="391"/>
      <c r="C13" s="393"/>
      <c r="D13" s="377">
        <f>公益法人申込票!S15</f>
        <v>0</v>
      </c>
      <c r="E13" s="378"/>
      <c r="F13" s="378"/>
      <c r="G13" s="379"/>
      <c r="H13" s="377">
        <f>公益法人申込票!S14</f>
        <v>0</v>
      </c>
      <c r="I13" s="378"/>
      <c r="J13" s="378"/>
      <c r="K13" s="379"/>
      <c r="L13" s="439"/>
      <c r="M13" s="440"/>
      <c r="N13" s="391"/>
      <c r="O13" s="392"/>
      <c r="P13" s="392"/>
      <c r="Q13" s="392"/>
      <c r="R13" s="392"/>
      <c r="S13" s="392"/>
      <c r="T13" s="393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312</v>
      </c>
      <c r="B15" s="441" t="s">
        <v>25</v>
      </c>
      <c r="C15" s="441"/>
      <c r="D15" s="441"/>
      <c r="E15" s="414" t="s">
        <v>26</v>
      </c>
      <c r="F15" s="414"/>
      <c r="G15" s="414"/>
      <c r="H15" s="414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13"/>
      <c r="T15" s="16" t="s">
        <v>27</v>
      </c>
    </row>
    <row r="16" spans="1:51" s="4" customFormat="1" ht="12" customHeight="1">
      <c r="A16" s="423">
        <f>公益法人申込票!B36</f>
        <v>0</v>
      </c>
      <c r="B16" s="475">
        <f>公益法人申込票!C36</f>
        <v>0</v>
      </c>
      <c r="C16" s="476"/>
      <c r="D16" s="477"/>
      <c r="E16" s="475">
        <f>公益法人申込票!G36</f>
        <v>0</v>
      </c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7"/>
      <c r="T16" s="420"/>
    </row>
    <row r="17" spans="1:20" s="4" customFormat="1" ht="12" customHeight="1">
      <c r="A17" s="424"/>
      <c r="B17" s="478"/>
      <c r="C17" s="479"/>
      <c r="D17" s="480"/>
      <c r="E17" s="478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0"/>
      <c r="T17" s="421"/>
    </row>
    <row r="18" spans="1:20" s="4" customFormat="1" ht="12" customHeight="1">
      <c r="A18" s="424"/>
      <c r="B18" s="478"/>
      <c r="C18" s="479"/>
      <c r="D18" s="480"/>
      <c r="E18" s="478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0"/>
      <c r="T18" s="421"/>
    </row>
    <row r="19" spans="1:20" s="4" customFormat="1" ht="12" customHeight="1">
      <c r="A19" s="424"/>
      <c r="B19" s="478"/>
      <c r="C19" s="479"/>
      <c r="D19" s="480"/>
      <c r="E19" s="478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0"/>
      <c r="T19" s="421"/>
    </row>
    <row r="20" spans="1:20" s="4" customFormat="1" ht="12" customHeight="1">
      <c r="A20" s="424"/>
      <c r="B20" s="478"/>
      <c r="C20" s="479"/>
      <c r="D20" s="480"/>
      <c r="E20" s="478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0"/>
      <c r="T20" s="421"/>
    </row>
    <row r="21" spans="1:20" s="4" customFormat="1" ht="12" customHeight="1">
      <c r="A21" s="424"/>
      <c r="B21" s="478"/>
      <c r="C21" s="479"/>
      <c r="D21" s="480"/>
      <c r="E21" s="478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0"/>
      <c r="T21" s="421"/>
    </row>
    <row r="22" spans="1:20" s="4" customFormat="1" ht="12" customHeight="1">
      <c r="A22" s="424"/>
      <c r="B22" s="478"/>
      <c r="C22" s="479"/>
      <c r="D22" s="480"/>
      <c r="E22" s="481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3"/>
      <c r="T22" s="421"/>
    </row>
    <row r="23" spans="1:20" s="4" customFormat="1" ht="12" customHeight="1">
      <c r="A23" s="424"/>
      <c r="B23" s="478"/>
      <c r="C23" s="479"/>
      <c r="D23" s="480"/>
      <c r="E23" s="465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7"/>
      <c r="T23" s="421"/>
    </row>
    <row r="24" spans="1:20" s="4" customFormat="1" ht="12" customHeight="1">
      <c r="A24" s="424"/>
      <c r="B24" s="478"/>
      <c r="C24" s="479"/>
      <c r="D24" s="480"/>
      <c r="E24" s="468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70"/>
      <c r="T24" s="421"/>
    </row>
    <row r="25" spans="1:20" s="4" customFormat="1" ht="12" customHeight="1">
      <c r="A25" s="424"/>
      <c r="B25" s="478"/>
      <c r="C25" s="479"/>
      <c r="D25" s="480"/>
      <c r="E25" s="468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70"/>
      <c r="T25" s="421"/>
    </row>
    <row r="26" spans="1:20" s="4" customFormat="1" ht="12" customHeight="1">
      <c r="A26" s="424"/>
      <c r="B26" s="478"/>
      <c r="C26" s="479"/>
      <c r="D26" s="480"/>
      <c r="E26" s="468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70"/>
      <c r="T26" s="421"/>
    </row>
    <row r="27" spans="1:20" s="4" customFormat="1" ht="12" customHeight="1">
      <c r="A27" s="424"/>
      <c r="B27" s="478"/>
      <c r="C27" s="479"/>
      <c r="D27" s="480"/>
      <c r="E27" s="468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  <c r="T27" s="421"/>
    </row>
    <row r="28" spans="1:20" s="4" customFormat="1" ht="12" customHeight="1">
      <c r="A28" s="425"/>
      <c r="B28" s="481"/>
      <c r="C28" s="482"/>
      <c r="D28" s="483"/>
      <c r="E28" s="471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3"/>
      <c r="T28" s="422"/>
    </row>
    <row r="29" spans="1:20" s="4" customFormat="1" ht="12" customHeight="1">
      <c r="A29" s="423">
        <f>公益法人申込票!B37</f>
        <v>0</v>
      </c>
      <c r="B29" s="475">
        <f>公益法人申込票!C37</f>
        <v>0</v>
      </c>
      <c r="C29" s="476"/>
      <c r="D29" s="477"/>
      <c r="E29" s="475">
        <f>公益法人申込票!G37</f>
        <v>0</v>
      </c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7"/>
      <c r="T29" s="420"/>
    </row>
    <row r="30" spans="1:20" s="4" customFormat="1" ht="12" customHeight="1">
      <c r="A30" s="424"/>
      <c r="B30" s="478"/>
      <c r="C30" s="479"/>
      <c r="D30" s="480"/>
      <c r="E30" s="478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0"/>
      <c r="T30" s="421"/>
    </row>
    <row r="31" spans="1:20" s="4" customFormat="1" ht="12" customHeight="1">
      <c r="A31" s="424"/>
      <c r="B31" s="478"/>
      <c r="C31" s="479"/>
      <c r="D31" s="480"/>
      <c r="E31" s="478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0"/>
      <c r="T31" s="421"/>
    </row>
    <row r="32" spans="1:20" ht="12" customHeight="1">
      <c r="A32" s="424"/>
      <c r="B32" s="478"/>
      <c r="C32" s="479"/>
      <c r="D32" s="480"/>
      <c r="E32" s="478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0"/>
      <c r="T32" s="421"/>
    </row>
    <row r="33" spans="1:20" ht="12" customHeight="1">
      <c r="A33" s="424"/>
      <c r="B33" s="478"/>
      <c r="C33" s="479"/>
      <c r="D33" s="480"/>
      <c r="E33" s="478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0"/>
      <c r="T33" s="421"/>
    </row>
    <row r="34" spans="1:20" ht="12" customHeight="1">
      <c r="A34" s="424"/>
      <c r="B34" s="478"/>
      <c r="C34" s="479"/>
      <c r="D34" s="480"/>
      <c r="E34" s="478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0"/>
      <c r="T34" s="421"/>
    </row>
    <row r="35" spans="1:20" s="4" customFormat="1" ht="12" customHeight="1">
      <c r="A35" s="424"/>
      <c r="B35" s="478"/>
      <c r="C35" s="479"/>
      <c r="D35" s="480"/>
      <c r="E35" s="481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3"/>
      <c r="T35" s="421"/>
    </row>
    <row r="36" spans="1:20" s="4" customFormat="1" ht="12" customHeight="1">
      <c r="A36" s="424"/>
      <c r="B36" s="478"/>
      <c r="C36" s="479"/>
      <c r="D36" s="480"/>
      <c r="E36" s="465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7"/>
      <c r="T36" s="421"/>
    </row>
    <row r="37" spans="1:20" s="4" customFormat="1" ht="12" customHeight="1">
      <c r="A37" s="424"/>
      <c r="B37" s="478"/>
      <c r="C37" s="479"/>
      <c r="D37" s="480"/>
      <c r="E37" s="468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70"/>
      <c r="T37" s="421"/>
    </row>
    <row r="38" spans="1:20" s="4" customFormat="1" ht="12" customHeight="1">
      <c r="A38" s="424"/>
      <c r="B38" s="478"/>
      <c r="C38" s="479"/>
      <c r="D38" s="480"/>
      <c r="E38" s="468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  <c r="T38" s="421"/>
    </row>
    <row r="39" spans="1:20" s="4" customFormat="1" ht="12" customHeight="1">
      <c r="A39" s="424"/>
      <c r="B39" s="478"/>
      <c r="C39" s="479"/>
      <c r="D39" s="480"/>
      <c r="E39" s="468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70"/>
      <c r="T39" s="421"/>
    </row>
    <row r="40" spans="1:20" s="4" customFormat="1" ht="12" customHeight="1">
      <c r="A40" s="424"/>
      <c r="B40" s="478"/>
      <c r="C40" s="479"/>
      <c r="D40" s="480"/>
      <c r="E40" s="468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70"/>
      <c r="T40" s="421"/>
    </row>
    <row r="41" spans="1:20" s="4" customFormat="1" ht="12" customHeight="1">
      <c r="A41" s="425"/>
      <c r="B41" s="481"/>
      <c r="C41" s="482"/>
      <c r="D41" s="483"/>
      <c r="E41" s="471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3"/>
      <c r="T41" s="422"/>
    </row>
    <row r="42" spans="1:20" s="4" customFormat="1" ht="12" customHeight="1">
      <c r="A42" s="423">
        <f>公益法人申込票!B38</f>
        <v>0</v>
      </c>
      <c r="B42" s="475">
        <f>公益法人申込票!C38</f>
        <v>0</v>
      </c>
      <c r="C42" s="476"/>
      <c r="D42" s="477"/>
      <c r="E42" s="475">
        <f>公益法人申込票!G38</f>
        <v>0</v>
      </c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7"/>
      <c r="T42" s="420"/>
    </row>
    <row r="43" spans="1:20" s="4" customFormat="1" ht="12" customHeight="1">
      <c r="A43" s="424"/>
      <c r="B43" s="478"/>
      <c r="C43" s="479"/>
      <c r="D43" s="480"/>
      <c r="E43" s="478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0"/>
      <c r="T43" s="421"/>
    </row>
    <row r="44" spans="1:20" s="4" customFormat="1" ht="12" customHeight="1">
      <c r="A44" s="424"/>
      <c r="B44" s="478"/>
      <c r="C44" s="479"/>
      <c r="D44" s="480"/>
      <c r="E44" s="478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0"/>
      <c r="T44" s="421"/>
    </row>
    <row r="45" spans="1:20" s="4" customFormat="1" ht="12" customHeight="1">
      <c r="A45" s="424"/>
      <c r="B45" s="478"/>
      <c r="C45" s="479"/>
      <c r="D45" s="480"/>
      <c r="E45" s="478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0"/>
      <c r="T45" s="421"/>
    </row>
    <row r="46" spans="1:20" s="4" customFormat="1" ht="12" customHeight="1">
      <c r="A46" s="424"/>
      <c r="B46" s="478"/>
      <c r="C46" s="479"/>
      <c r="D46" s="480"/>
      <c r="E46" s="478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0"/>
      <c r="T46" s="421"/>
    </row>
    <row r="47" spans="1:20" s="4" customFormat="1" ht="12" customHeight="1">
      <c r="A47" s="424"/>
      <c r="B47" s="478"/>
      <c r="C47" s="479"/>
      <c r="D47" s="480"/>
      <c r="E47" s="478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0"/>
      <c r="T47" s="421"/>
    </row>
    <row r="48" spans="1:20" s="4" customFormat="1" ht="12" customHeight="1">
      <c r="A48" s="424"/>
      <c r="B48" s="478"/>
      <c r="C48" s="479"/>
      <c r="D48" s="480"/>
      <c r="E48" s="481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3"/>
      <c r="T48" s="421"/>
    </row>
    <row r="49" spans="1:20" s="4" customFormat="1" ht="12" customHeight="1">
      <c r="A49" s="424"/>
      <c r="B49" s="478"/>
      <c r="C49" s="479"/>
      <c r="D49" s="480"/>
      <c r="E49" s="465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  <c r="T49" s="421"/>
    </row>
    <row r="50" spans="1:20" s="4" customFormat="1" ht="12" customHeight="1">
      <c r="A50" s="424"/>
      <c r="B50" s="478"/>
      <c r="C50" s="479"/>
      <c r="D50" s="480"/>
      <c r="E50" s="468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70"/>
      <c r="T50" s="421"/>
    </row>
    <row r="51" spans="1:20" s="4" customFormat="1" ht="12" customHeight="1">
      <c r="A51" s="424"/>
      <c r="B51" s="478"/>
      <c r="C51" s="479"/>
      <c r="D51" s="480"/>
      <c r="E51" s="468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70"/>
      <c r="T51" s="421"/>
    </row>
    <row r="52" spans="1:20" s="4" customFormat="1" ht="12" customHeight="1">
      <c r="A52" s="424"/>
      <c r="B52" s="478"/>
      <c r="C52" s="479"/>
      <c r="D52" s="480"/>
      <c r="E52" s="468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70"/>
      <c r="T52" s="421"/>
    </row>
    <row r="53" spans="1:20" s="4" customFormat="1" ht="12" customHeight="1">
      <c r="A53" s="424"/>
      <c r="B53" s="478"/>
      <c r="C53" s="479"/>
      <c r="D53" s="480"/>
      <c r="E53" s="468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70"/>
      <c r="T53" s="421"/>
    </row>
    <row r="54" spans="1:20" s="4" customFormat="1" ht="12" customHeight="1">
      <c r="A54" s="425"/>
      <c r="B54" s="481"/>
      <c r="C54" s="482"/>
      <c r="D54" s="483"/>
      <c r="E54" s="471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3"/>
      <c r="T54" s="422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20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21"/>
    </row>
    <row r="57" spans="1:20" s="4" customFormat="1" ht="12" customHeight="1">
      <c r="A57" s="17"/>
      <c r="B57" s="410" t="s">
        <v>28</v>
      </c>
      <c r="C57" s="411"/>
      <c r="D57" s="4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21"/>
    </row>
    <row r="58" spans="1:20" s="4" customFormat="1" ht="12" customHeight="1">
      <c r="A58" s="17"/>
      <c r="B58" s="410" t="s">
        <v>29</v>
      </c>
      <c r="C58" s="411"/>
      <c r="D58" s="412"/>
      <c r="E58" s="465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7"/>
      <c r="T58" s="421"/>
    </row>
    <row r="59" spans="1:20" s="4" customFormat="1" ht="12" customHeight="1">
      <c r="A59" s="17"/>
      <c r="B59" s="18"/>
      <c r="C59" s="19"/>
      <c r="D59" s="20"/>
      <c r="E59" s="468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0"/>
      <c r="T59" s="421"/>
    </row>
    <row r="60" spans="1:20" s="4" customFormat="1" ht="12" customHeight="1">
      <c r="A60" s="24"/>
      <c r="B60" s="14"/>
      <c r="C60" s="15"/>
      <c r="D60" s="25"/>
      <c r="E60" s="471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3"/>
      <c r="T60" s="422"/>
    </row>
    <row r="61" spans="1:20" s="4" customFormat="1" ht="12" customHeight="1">
      <c r="A61" s="388" t="s">
        <v>30</v>
      </c>
      <c r="B61" s="460"/>
      <c r="C61" s="460"/>
      <c r="D61" s="461"/>
      <c r="E61" s="465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7"/>
    </row>
    <row r="62" spans="1:20" s="4" customFormat="1" ht="12" customHeight="1">
      <c r="A62" s="462"/>
      <c r="B62" s="463"/>
      <c r="C62" s="463"/>
      <c r="D62" s="464"/>
      <c r="E62" s="471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3"/>
    </row>
    <row r="63" spans="1:20" ht="12" customHeight="1" thickBot="1">
      <c r="A63" s="377" t="s">
        <v>260</v>
      </c>
      <c r="B63" s="378"/>
      <c r="C63" s="378"/>
      <c r="D63" s="379"/>
      <c r="E63" s="380"/>
      <c r="F63" s="381"/>
      <c r="G63" s="381"/>
      <c r="H63" s="381"/>
      <c r="I63" s="381"/>
      <c r="J63" s="381"/>
      <c r="K63" s="381"/>
      <c r="L63" s="381"/>
      <c r="M63" s="382"/>
      <c r="N63" s="383" t="s">
        <v>261</v>
      </c>
      <c r="O63" s="384"/>
      <c r="P63" s="385"/>
      <c r="Q63" s="386"/>
      <c r="R63" s="386"/>
      <c r="S63" s="386"/>
      <c r="T63" s="387"/>
    </row>
    <row r="64" spans="1:20" ht="12" customHeight="1" thickTop="1">
      <c r="A64" s="388" t="s">
        <v>262</v>
      </c>
      <c r="B64" s="389"/>
      <c r="C64" s="389"/>
      <c r="D64" s="390"/>
      <c r="E64" s="394"/>
      <c r="F64" s="395"/>
      <c r="G64" s="395"/>
      <c r="H64" s="395"/>
      <c r="I64" s="395"/>
      <c r="J64" s="395"/>
      <c r="K64" s="395"/>
      <c r="L64" s="395"/>
      <c r="M64" s="396"/>
      <c r="N64" s="400" t="s">
        <v>263</v>
      </c>
      <c r="O64" s="401"/>
      <c r="P64" s="404"/>
      <c r="Q64" s="405"/>
      <c r="R64" s="405"/>
      <c r="S64" s="405"/>
      <c r="T64" s="406"/>
    </row>
    <row r="65" spans="1:20" ht="12" customHeight="1" thickBot="1">
      <c r="A65" s="391"/>
      <c r="B65" s="392"/>
      <c r="C65" s="392"/>
      <c r="D65" s="393"/>
      <c r="E65" s="397"/>
      <c r="F65" s="398"/>
      <c r="G65" s="398"/>
      <c r="H65" s="398"/>
      <c r="I65" s="398"/>
      <c r="J65" s="398"/>
      <c r="K65" s="398"/>
      <c r="L65" s="398"/>
      <c r="M65" s="399"/>
      <c r="N65" s="402"/>
      <c r="O65" s="403"/>
      <c r="P65" s="407"/>
      <c r="Q65" s="408"/>
      <c r="R65" s="408"/>
      <c r="S65" s="408"/>
      <c r="T65" s="409"/>
    </row>
    <row r="66" spans="1:20" ht="12" customHeight="1" thickTop="1"/>
  </sheetData>
  <mergeCells count="61"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B57:D57"/>
    <mergeCell ref="B58:D58"/>
    <mergeCell ref="T16:T28"/>
    <mergeCell ref="T29:T41"/>
    <mergeCell ref="T42:T54"/>
    <mergeCell ref="T55:T60"/>
    <mergeCell ref="H9:K9"/>
    <mergeCell ref="N9:N10"/>
    <mergeCell ref="O9:O10"/>
    <mergeCell ref="B4:S4"/>
    <mergeCell ref="B5:C5"/>
    <mergeCell ref="D5:F5"/>
    <mergeCell ref="G5:K5"/>
    <mergeCell ref="N5:T5"/>
    <mergeCell ref="N11:T13"/>
    <mergeCell ref="D11:G11"/>
    <mergeCell ref="D12:G12"/>
    <mergeCell ref="D13:G13"/>
    <mergeCell ref="H11:K11"/>
    <mergeCell ref="H12:K12"/>
    <mergeCell ref="H13:K13"/>
    <mergeCell ref="A63:D63"/>
    <mergeCell ref="E63:M63"/>
    <mergeCell ref="N63:O63"/>
    <mergeCell ref="P63:T63"/>
    <mergeCell ref="A64:D65"/>
    <mergeCell ref="E64:M65"/>
    <mergeCell ref="N64:O65"/>
    <mergeCell ref="P64:T65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67" t="s">
        <v>289</v>
      </c>
      <c r="C3" s="367"/>
      <c r="D3" s="367" t="s">
        <v>145</v>
      </c>
      <c r="E3" s="367"/>
      <c r="F3" s="367" t="s">
        <v>297</v>
      </c>
      <c r="G3" s="367"/>
      <c r="H3" s="367" t="s">
        <v>298</v>
      </c>
      <c r="I3" s="367"/>
    </row>
    <row r="4" spans="1:12" s="162" customFormat="1" ht="19.5" customHeight="1">
      <c r="A4" s="171"/>
      <c r="B4" s="178"/>
      <c r="C4" s="176"/>
      <c r="D4" s="178" t="s">
        <v>296</v>
      </c>
      <c r="E4" s="176">
        <f>COUNTIF(受付リスト原本!$AB$4:$AB$40,D4)</f>
        <v>0</v>
      </c>
      <c r="F4" s="178" t="s">
        <v>299</v>
      </c>
      <c r="G4" s="176">
        <f>COUNTIF(受付リスト原本!$AC$4:$AC$40,F4)</f>
        <v>0</v>
      </c>
      <c r="H4" s="181" t="s">
        <v>74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33</v>
      </c>
      <c r="C5" s="177">
        <f>COUNTIF(受付リスト原本!$AA$4:$AA$40,B5)</f>
        <v>0</v>
      </c>
      <c r="D5" s="180" t="s">
        <v>33</v>
      </c>
      <c r="E5" s="176">
        <f>COUNTIF(受付リスト原本!$AB$4:$AB$40,D5)</f>
        <v>0</v>
      </c>
      <c r="F5" s="178" t="s">
        <v>76</v>
      </c>
      <c r="G5" s="176">
        <f>COUNTIF(受付リスト原本!$AC$4:$AC$40,F5)</f>
        <v>0</v>
      </c>
      <c r="H5" s="181" t="s">
        <v>76</v>
      </c>
      <c r="I5" s="176">
        <f>COUNTIF(受付リスト原本!$AD$4:$AD$40,H5)</f>
        <v>0</v>
      </c>
    </row>
    <row r="6" spans="1:12" ht="20.100000000000001" customHeight="1">
      <c r="B6" s="180" t="s">
        <v>35</v>
      </c>
      <c r="C6" s="177">
        <f>COUNTIF(受付リスト原本!$AA$4:$AA$40,B6)</f>
        <v>0</v>
      </c>
      <c r="D6" s="180" t="s">
        <v>35</v>
      </c>
      <c r="E6" s="176">
        <f>COUNTIF(受付リスト原本!$AB$4:$AB$40,D6)</f>
        <v>0</v>
      </c>
      <c r="F6" s="178" t="s">
        <v>78</v>
      </c>
      <c r="G6" s="176">
        <f>COUNTIF(受付リスト原本!$AC$4:$AC$40,F6)</f>
        <v>0</v>
      </c>
      <c r="H6" s="181" t="s">
        <v>78</v>
      </c>
      <c r="I6" s="176">
        <f>COUNTIF(受付リスト原本!$AD$4:$AD$40,H6)</f>
        <v>0</v>
      </c>
    </row>
    <row r="7" spans="1:12" ht="20.100000000000001" customHeight="1">
      <c r="B7" s="180" t="s">
        <v>38</v>
      </c>
      <c r="C7" s="177">
        <f>COUNTIF(受付リスト原本!$AA$4:$AA$40,B7)</f>
        <v>0</v>
      </c>
      <c r="D7" s="180" t="s">
        <v>38</v>
      </c>
      <c r="E7" s="176">
        <f>COUNTIF(受付リスト原本!$AB$4:$AB$40,D7)</f>
        <v>0</v>
      </c>
      <c r="F7" s="178" t="s">
        <v>80</v>
      </c>
      <c r="G7" s="176">
        <f>COUNTIF(受付リスト原本!$AC$4:$AC$40,F7)</f>
        <v>0</v>
      </c>
      <c r="H7" s="181" t="s">
        <v>80</v>
      </c>
      <c r="I7" s="176">
        <f>COUNTIF(受付リスト原本!$AD$4:$AD$40,H7)</f>
        <v>0</v>
      </c>
    </row>
    <row r="8" spans="1:12" ht="20.100000000000001" customHeight="1">
      <c r="B8" s="180" t="s">
        <v>40</v>
      </c>
      <c r="C8" s="177">
        <f>COUNTIF(受付リスト原本!$AA$4:$AA$40,B8)</f>
        <v>0</v>
      </c>
      <c r="D8" s="180" t="s">
        <v>40</v>
      </c>
      <c r="E8" s="176">
        <f>COUNTIF(受付リスト原本!$AB$4:$AB$40,D8)</f>
        <v>0</v>
      </c>
      <c r="F8" s="178" t="s">
        <v>82</v>
      </c>
      <c r="G8" s="176">
        <f>COUNTIF(受付リスト原本!$AC$4:$AC$40,F8)</f>
        <v>0</v>
      </c>
      <c r="H8" s="181" t="s">
        <v>82</v>
      </c>
      <c r="I8" s="176">
        <f>COUNTIF(受付リスト原本!$AD$4:$AD$40,H8)</f>
        <v>0</v>
      </c>
    </row>
    <row r="9" spans="1:12" ht="20.100000000000001" customHeight="1">
      <c r="B9" s="180" t="s">
        <v>44</v>
      </c>
      <c r="C9" s="177">
        <f>COUNTIF(受付リスト原本!$AA$4:$AA$40,B9)</f>
        <v>0</v>
      </c>
      <c r="D9" s="180" t="s">
        <v>44</v>
      </c>
      <c r="E9" s="176">
        <f>COUNTIF(受付リスト原本!$AB$4:$AB$40,D9)</f>
        <v>0</v>
      </c>
      <c r="F9" s="178" t="s">
        <v>84</v>
      </c>
      <c r="G9" s="176">
        <f>COUNTIF(受付リスト原本!$AC$4:$AC$40,F9)</f>
        <v>0</v>
      </c>
      <c r="H9" s="181" t="s">
        <v>84</v>
      </c>
      <c r="I9" s="176">
        <f>COUNTIF(受付リスト原本!$AD$4:$AD$40,H9)</f>
        <v>0</v>
      </c>
    </row>
    <row r="10" spans="1:12" ht="20.100000000000001" customHeight="1">
      <c r="B10" s="180" t="s">
        <v>47</v>
      </c>
      <c r="C10" s="177">
        <f>COUNTIF(受付リスト原本!$AA$4:$AA$40,B10)</f>
        <v>0</v>
      </c>
      <c r="D10" s="180" t="s">
        <v>47</v>
      </c>
      <c r="E10" s="176">
        <f>COUNTIF(受付リスト原本!$AB$4:$AB$40,D10)</f>
        <v>0</v>
      </c>
      <c r="H10" s="181" t="s">
        <v>86</v>
      </c>
      <c r="I10" s="176">
        <f>COUNTIF(受付リスト原本!$AD$4:$AD$40,H10)</f>
        <v>0</v>
      </c>
    </row>
    <row r="11" spans="1:12" ht="20.100000000000001" customHeight="1">
      <c r="B11" s="180" t="s">
        <v>49</v>
      </c>
      <c r="C11" s="177">
        <f>COUNTIF(受付リスト原本!$AA$4:$AA$40,B11)</f>
        <v>0</v>
      </c>
      <c r="D11" s="180" t="s">
        <v>49</v>
      </c>
      <c r="E11" s="176">
        <f>COUNTIF(受付リスト原本!$AB$4:$AB$40,D11)</f>
        <v>0</v>
      </c>
      <c r="H11" s="181" t="s">
        <v>300</v>
      </c>
      <c r="I11" s="176">
        <f>COUNTIF(受付リスト原本!$AD$4:$AD$40,H11)</f>
        <v>0</v>
      </c>
    </row>
    <row r="12" spans="1:12" ht="20.100000000000001" customHeight="1">
      <c r="B12" s="180" t="s">
        <v>51</v>
      </c>
      <c r="C12" s="177">
        <f>COUNTIF(受付リスト原本!$AA$4:$AA$40,B12)</f>
        <v>0</v>
      </c>
      <c r="D12" s="180" t="s">
        <v>51</v>
      </c>
      <c r="E12" s="176">
        <f>COUNTIF(受付リスト原本!$AB$4:$AB$40,D12)</f>
        <v>0</v>
      </c>
      <c r="H12" s="181" t="s">
        <v>301</v>
      </c>
      <c r="I12" s="176">
        <f>COUNTIF(受付リスト原本!$AD$4:$AD$40,H12)</f>
        <v>0</v>
      </c>
    </row>
    <row r="13" spans="1:12" ht="20.100000000000001" customHeight="1">
      <c r="B13" s="180" t="s">
        <v>53</v>
      </c>
      <c r="C13" s="177">
        <f>COUNTIF(受付リスト原本!$AA$4:$AA$40,B13)</f>
        <v>0</v>
      </c>
      <c r="D13" s="180" t="s">
        <v>53</v>
      </c>
      <c r="E13" s="176">
        <f>COUNTIF(受付リスト原本!$AB$4:$AB$40,D13)</f>
        <v>0</v>
      </c>
      <c r="H13" s="181" t="s">
        <v>302</v>
      </c>
      <c r="I13" s="176">
        <f>COUNTIF(受付リスト原本!$AD$4:$AD$40,H13)</f>
        <v>0</v>
      </c>
    </row>
    <row r="14" spans="1:12" ht="20.100000000000001" customHeight="1">
      <c r="B14" s="180" t="s">
        <v>55</v>
      </c>
      <c r="C14" s="177">
        <f>COUNTIF(受付リスト原本!$AA$4:$AA$40,B14)</f>
        <v>0</v>
      </c>
      <c r="D14" s="180" t="s">
        <v>55</v>
      </c>
      <c r="E14" s="176">
        <f>COUNTIF(受付リスト原本!$AB$4:$AB$40,D14)</f>
        <v>0</v>
      </c>
      <c r="H14" s="181" t="s">
        <v>303</v>
      </c>
      <c r="I14" s="176">
        <f>COUNTIF(受付リスト原本!$AD$4:$AD$40,H14)</f>
        <v>0</v>
      </c>
    </row>
    <row r="15" spans="1:12" ht="20.100000000000001" customHeight="1">
      <c r="B15" s="180" t="s">
        <v>57</v>
      </c>
      <c r="C15" s="177">
        <f>COUNTIF(受付リスト原本!$AA$4:$AA$40,B15)</f>
        <v>0</v>
      </c>
      <c r="D15" s="180" t="s">
        <v>57</v>
      </c>
      <c r="E15" s="176">
        <f>COUNTIF(受付リスト原本!$AB$4:$AB$40,D15)</f>
        <v>0</v>
      </c>
      <c r="H15" s="181" t="s">
        <v>233</v>
      </c>
      <c r="I15" s="176">
        <f>COUNTIF(受付リスト原本!$AD$4:$AD$40,H15)</f>
        <v>0</v>
      </c>
    </row>
    <row r="16" spans="1:12" ht="20.100000000000001" customHeight="1">
      <c r="B16" s="180" t="s">
        <v>59</v>
      </c>
      <c r="C16" s="177">
        <f>COUNTIF(受付リスト原本!$AA$4:$AA$40,B16)</f>
        <v>0</v>
      </c>
      <c r="D16" s="180" t="s">
        <v>59</v>
      </c>
      <c r="E16" s="176">
        <f>COUNTIF(受付リスト原本!$AB$4:$AB$40,D16)</f>
        <v>0</v>
      </c>
    </row>
    <row r="17" spans="2:5" ht="20.100000000000001" customHeight="1">
      <c r="B17" s="180" t="s">
        <v>61</v>
      </c>
      <c r="C17" s="177">
        <f>COUNTIF(受付リスト原本!$AA$4:$AA$40,B17)</f>
        <v>0</v>
      </c>
      <c r="D17" s="180" t="s">
        <v>61</v>
      </c>
      <c r="E17" s="176">
        <f>COUNTIF(受付リスト原本!$AB$4:$AB$40,D17)</f>
        <v>0</v>
      </c>
    </row>
    <row r="18" spans="2:5" ht="20.100000000000001" customHeight="1">
      <c r="B18" s="180" t="s">
        <v>63</v>
      </c>
      <c r="C18" s="177">
        <f>COUNTIF(受付リスト原本!$AA$4:$AA$40,B18)</f>
        <v>0</v>
      </c>
      <c r="D18" s="180" t="s">
        <v>63</v>
      </c>
      <c r="E18" s="176">
        <f>COUNTIF(受付リスト原本!$AB$4:$AB$40,D18)</f>
        <v>0</v>
      </c>
    </row>
    <row r="19" spans="2:5" ht="20.100000000000001" customHeight="1">
      <c r="B19" s="180" t="s">
        <v>65</v>
      </c>
      <c r="C19" s="177">
        <f>COUNTIF(受付リスト原本!$AA$4:$AA$40,B19)</f>
        <v>0</v>
      </c>
      <c r="D19" s="180" t="s">
        <v>65</v>
      </c>
      <c r="E19" s="176">
        <f>COUNTIF(受付リスト原本!$AB$4:$AB$40,D19)</f>
        <v>0</v>
      </c>
    </row>
    <row r="20" spans="2:5" ht="20.100000000000001" customHeight="1">
      <c r="B20" s="180" t="s">
        <v>67</v>
      </c>
      <c r="C20" s="177">
        <f>COUNTIF(受付リスト原本!$AA$4:$AA$40,B20)</f>
        <v>0</v>
      </c>
      <c r="D20" s="180" t="s">
        <v>67</v>
      </c>
      <c r="E20" s="176">
        <f>COUNTIF(受付リスト原本!$AB$4:$AB$40,D20)</f>
        <v>0</v>
      </c>
    </row>
    <row r="21" spans="2:5" ht="20.100000000000001" customHeight="1">
      <c r="B21" s="180" t="s">
        <v>69</v>
      </c>
      <c r="C21" s="177">
        <f>COUNTIF(受付リスト原本!$AA$4:$AA$40,B21)</f>
        <v>0</v>
      </c>
      <c r="D21" s="180" t="s">
        <v>69</v>
      </c>
      <c r="E21" s="176">
        <f>COUNTIF(受付リスト原本!$AB$4:$AB$40,D21)</f>
        <v>0</v>
      </c>
    </row>
    <row r="22" spans="2:5" ht="20.100000000000001" customHeight="1">
      <c r="B22" s="180" t="s">
        <v>71</v>
      </c>
      <c r="C22" s="177">
        <f>COUNTIF(受付リスト原本!$AA$4:$AA$40,B22)</f>
        <v>0</v>
      </c>
      <c r="D22" s="180" t="s">
        <v>71</v>
      </c>
      <c r="E22" s="176">
        <f>COUNTIF(受付リスト原本!$AB$4:$AB$40,D22)</f>
        <v>0</v>
      </c>
    </row>
    <row r="23" spans="2:5" ht="20.100000000000001" customHeight="1">
      <c r="B23" s="180" t="s">
        <v>73</v>
      </c>
      <c r="C23" s="177">
        <f>COUNTIF(受付リスト原本!$AA$4:$AA$40,B23)</f>
        <v>0</v>
      </c>
      <c r="D23" s="180" t="s">
        <v>73</v>
      </c>
      <c r="E23" s="176">
        <f>COUNTIF(受付リスト原本!$AB$4:$AB$40,D23)</f>
        <v>0</v>
      </c>
    </row>
    <row r="24" spans="2:5" ht="20.100000000000001" customHeight="1">
      <c r="B24" s="180" t="s">
        <v>75</v>
      </c>
      <c r="C24" s="177">
        <f>COUNTIF(受付リスト原本!$AA$4:$AA$40,B24)</f>
        <v>0</v>
      </c>
      <c r="D24" s="180" t="s">
        <v>75</v>
      </c>
      <c r="E24" s="176">
        <f>COUNTIF(受付リスト原本!$AB$4:$AB$40,D24)</f>
        <v>0</v>
      </c>
    </row>
    <row r="25" spans="2:5" ht="20.100000000000001" customHeight="1">
      <c r="B25" s="180" t="s">
        <v>77</v>
      </c>
      <c r="C25" s="177">
        <f>COUNTIF(受付リスト原本!$AA$4:$AA$40,B25)</f>
        <v>0</v>
      </c>
      <c r="D25" s="180" t="s">
        <v>77</v>
      </c>
      <c r="E25" s="176">
        <f>COUNTIF(受付リスト原本!$AB$4:$AB$40,D25)</f>
        <v>0</v>
      </c>
    </row>
    <row r="26" spans="2:5" ht="20.100000000000001" customHeight="1">
      <c r="B26" s="180" t="s">
        <v>79</v>
      </c>
      <c r="C26" s="177">
        <f>COUNTIF(受付リスト原本!$AA$4:$AA$40,B26)</f>
        <v>0</v>
      </c>
      <c r="D26" s="180" t="s">
        <v>79</v>
      </c>
      <c r="E26" s="176">
        <f>COUNTIF(受付リスト原本!$AB$4:$AB$40,D26)</f>
        <v>0</v>
      </c>
    </row>
    <row r="27" spans="2:5" ht="20.100000000000001" customHeight="1">
      <c r="B27" s="180" t="s">
        <v>81</v>
      </c>
      <c r="C27" s="177">
        <f>COUNTIF(受付リスト原本!$AA$4:$AA$40,B27)</f>
        <v>0</v>
      </c>
      <c r="D27" s="180" t="s">
        <v>81</v>
      </c>
      <c r="E27" s="176">
        <f>COUNTIF(受付リスト原本!$AB$4:$AB$40,D27)</f>
        <v>0</v>
      </c>
    </row>
    <row r="28" spans="2:5" ht="20.100000000000001" customHeight="1">
      <c r="B28" s="180" t="s">
        <v>83</v>
      </c>
      <c r="C28" s="177">
        <f>COUNTIF(受付リスト原本!$AA$4:$AA$40,B28)</f>
        <v>0</v>
      </c>
      <c r="D28" s="180" t="s">
        <v>83</v>
      </c>
      <c r="E28" s="176">
        <f>COUNTIF(受付リスト原本!$AB$4:$AB$40,D28)</f>
        <v>0</v>
      </c>
    </row>
    <row r="29" spans="2:5" ht="20.100000000000001" customHeight="1">
      <c r="B29" s="180" t="s">
        <v>85</v>
      </c>
      <c r="C29" s="177">
        <f>COUNTIF(受付リスト原本!$AA$4:$AA$40,B29)</f>
        <v>0</v>
      </c>
      <c r="D29" s="180" t="s">
        <v>85</v>
      </c>
      <c r="E29" s="176">
        <f>COUNTIF(受付リスト原本!$AB$4:$AB$40,D29)</f>
        <v>0</v>
      </c>
    </row>
    <row r="30" spans="2:5" ht="20.100000000000001" customHeight="1">
      <c r="B30" s="180" t="s">
        <v>87</v>
      </c>
      <c r="C30" s="177">
        <f>COUNTIF(受付リスト原本!$AA$4:$AA$40,B30)</f>
        <v>0</v>
      </c>
      <c r="D30" s="180" t="s">
        <v>87</v>
      </c>
      <c r="E30" s="176">
        <f>COUNTIF(受付リスト原本!$AB$4:$AB$40,D30)</f>
        <v>0</v>
      </c>
    </row>
    <row r="31" spans="2:5" ht="20.100000000000001" customHeight="1">
      <c r="B31" s="180" t="s">
        <v>88</v>
      </c>
      <c r="C31" s="177">
        <f>COUNTIF(受付リスト原本!$AA$4:$AA$40,B31)</f>
        <v>0</v>
      </c>
      <c r="D31" s="180" t="s">
        <v>88</v>
      </c>
      <c r="E31" s="176">
        <f>COUNTIF(受付リスト原本!$AB$4:$AB$40,D31)</f>
        <v>0</v>
      </c>
    </row>
    <row r="32" spans="2:5" ht="20.100000000000001" customHeight="1">
      <c r="B32" s="180" t="s">
        <v>89</v>
      </c>
      <c r="C32" s="177">
        <f>COUNTIF(受付リスト原本!$AA$4:$AA$40,B32)</f>
        <v>0</v>
      </c>
      <c r="D32" s="180" t="s">
        <v>89</v>
      </c>
      <c r="E32" s="176">
        <f>COUNTIF(受付リスト原本!$AB$4:$AB$40,D32)</f>
        <v>0</v>
      </c>
    </row>
    <row r="33" spans="2:5" ht="20.100000000000001" customHeight="1">
      <c r="B33" s="180" t="s">
        <v>90</v>
      </c>
      <c r="C33" s="177">
        <f>COUNTIF(受付リスト原本!$AA$4:$AA$40,B33)</f>
        <v>0</v>
      </c>
      <c r="D33" s="180" t="s">
        <v>90</v>
      </c>
      <c r="E33" s="176">
        <f>COUNTIF(受付リスト原本!$AB$4:$AB$40,D33)</f>
        <v>0</v>
      </c>
    </row>
    <row r="34" spans="2:5" ht="20.100000000000001" customHeight="1">
      <c r="B34" s="180" t="s">
        <v>91</v>
      </c>
      <c r="C34" s="177">
        <f>COUNTIF(受付リスト原本!$AA$4:$AA$40,B34)</f>
        <v>0</v>
      </c>
      <c r="D34" s="180" t="s">
        <v>91</v>
      </c>
      <c r="E34" s="176">
        <f>COUNTIF(受付リスト原本!$AB$4:$AB$40,D34)</f>
        <v>0</v>
      </c>
    </row>
    <row r="35" spans="2:5" ht="20.100000000000001" customHeight="1">
      <c r="B35" s="180" t="s">
        <v>92</v>
      </c>
      <c r="C35" s="177">
        <f>COUNTIF(受付リスト原本!$AA$4:$AA$40,B35)</f>
        <v>0</v>
      </c>
      <c r="D35" s="180" t="s">
        <v>92</v>
      </c>
      <c r="E35" s="176">
        <f>COUNTIF(受付リスト原本!$AB$4:$AB$40,D35)</f>
        <v>0</v>
      </c>
    </row>
    <row r="36" spans="2:5" ht="20.100000000000001" customHeight="1">
      <c r="B36" s="180" t="s">
        <v>93</v>
      </c>
      <c r="C36" s="177">
        <f>COUNTIF(受付リスト原本!$AA$4:$AA$40,B36)</f>
        <v>0</v>
      </c>
      <c r="D36" s="180" t="s">
        <v>93</v>
      </c>
      <c r="E36" s="176">
        <f>COUNTIF(受付リスト原本!$AB$4:$AB$40,D36)</f>
        <v>0</v>
      </c>
    </row>
    <row r="37" spans="2:5" ht="20.100000000000001" customHeight="1">
      <c r="B37" s="180" t="s">
        <v>94</v>
      </c>
      <c r="C37" s="177">
        <f>COUNTIF(受付リスト原本!$AA$4:$AA$40,B37)</f>
        <v>0</v>
      </c>
      <c r="D37" s="180" t="s">
        <v>94</v>
      </c>
      <c r="E37" s="176">
        <f>COUNTIF(受付リスト原本!$AB$4:$AB$40,D37)</f>
        <v>0</v>
      </c>
    </row>
    <row r="38" spans="2:5" ht="20.100000000000001" customHeight="1">
      <c r="B38" s="180" t="s">
        <v>95</v>
      </c>
      <c r="C38" s="177">
        <f>COUNTIF(受付リスト原本!$AA$4:$AA$40,B38)</f>
        <v>0</v>
      </c>
      <c r="D38" s="180" t="s">
        <v>95</v>
      </c>
      <c r="E38" s="176">
        <f>COUNTIF(受付リスト原本!$AB$4:$AB$40,D38)</f>
        <v>0</v>
      </c>
    </row>
    <row r="39" spans="2:5" ht="20.100000000000001" customHeight="1">
      <c r="B39" s="180" t="s">
        <v>96</v>
      </c>
      <c r="C39" s="177">
        <f>COUNTIF(受付リスト原本!$AA$4:$AA$40,B39)</f>
        <v>0</v>
      </c>
      <c r="D39" s="180" t="s">
        <v>96</v>
      </c>
      <c r="E39" s="176">
        <f>COUNTIF(受付リスト原本!$AB$4:$AB$40,D39)</f>
        <v>0</v>
      </c>
    </row>
    <row r="40" spans="2:5" ht="20.100000000000001" customHeight="1">
      <c r="B40" s="180" t="s">
        <v>97</v>
      </c>
      <c r="C40" s="177">
        <f>COUNTIF(受付リスト原本!$AA$4:$AA$40,B40)</f>
        <v>0</v>
      </c>
      <c r="D40" s="180" t="s">
        <v>97</v>
      </c>
      <c r="E40" s="176">
        <f>COUNTIF(受付リスト原本!$AB$4:$AB$40,D40)</f>
        <v>0</v>
      </c>
    </row>
    <row r="41" spans="2:5" ht="20.100000000000001" customHeight="1">
      <c r="B41" s="180" t="s">
        <v>98</v>
      </c>
      <c r="C41" s="177">
        <f>COUNTIF(受付リスト原本!$AA$4:$AA$40,B41)</f>
        <v>0</v>
      </c>
      <c r="D41" s="180" t="s">
        <v>98</v>
      </c>
      <c r="E41" s="176">
        <f>COUNTIF(受付リスト原本!$AB$4:$AB$40,D41)</f>
        <v>0</v>
      </c>
    </row>
    <row r="42" spans="2:5" ht="20.100000000000001" customHeight="1">
      <c r="B42" s="180" t="s">
        <v>99</v>
      </c>
      <c r="C42" s="177">
        <f>COUNTIF(受付リスト原本!$AA$4:$AA$40,B42)</f>
        <v>0</v>
      </c>
      <c r="D42" s="180" t="s">
        <v>99</v>
      </c>
      <c r="E42" s="176">
        <f>COUNTIF(受付リスト原本!$AB$4:$AB$40,D42)</f>
        <v>0</v>
      </c>
    </row>
    <row r="43" spans="2:5" ht="20.100000000000001" customHeight="1">
      <c r="B43" s="180" t="s">
        <v>100</v>
      </c>
      <c r="C43" s="177">
        <f>COUNTIF(受付リスト原本!$AA$4:$AA$40,B43)</f>
        <v>0</v>
      </c>
      <c r="D43" s="180" t="s">
        <v>100</v>
      </c>
      <c r="E43" s="176">
        <f>COUNTIF(受付リスト原本!$AB$4:$AB$40,D43)</f>
        <v>0</v>
      </c>
    </row>
    <row r="44" spans="2:5" ht="20.100000000000001" customHeight="1">
      <c r="B44" s="180" t="s">
        <v>101</v>
      </c>
      <c r="C44" s="177">
        <f>COUNTIF(受付リスト原本!$AA$4:$AA$40,B44)</f>
        <v>0</v>
      </c>
      <c r="D44" s="180" t="s">
        <v>101</v>
      </c>
      <c r="E44" s="176">
        <f>COUNTIF(受付リスト原本!$AB$4:$AB$40,D44)</f>
        <v>0</v>
      </c>
    </row>
    <row r="45" spans="2:5" ht="20.100000000000001" customHeight="1">
      <c r="B45" s="180" t="s">
        <v>102</v>
      </c>
      <c r="C45" s="177">
        <f>COUNTIF(受付リスト原本!$AA$4:$AA$40,B45)</f>
        <v>0</v>
      </c>
      <c r="D45" s="180" t="s">
        <v>102</v>
      </c>
      <c r="E45" s="176">
        <f>COUNTIF(受付リスト原本!$AB$4:$AB$40,D45)</f>
        <v>0</v>
      </c>
    </row>
    <row r="46" spans="2:5" ht="20.100000000000001" customHeight="1">
      <c r="B46" s="180" t="s">
        <v>103</v>
      </c>
      <c r="C46" s="177">
        <f>COUNTIF(受付リスト原本!$AA$4:$AA$40,B46)</f>
        <v>0</v>
      </c>
      <c r="D46" s="180" t="s">
        <v>103</v>
      </c>
      <c r="E46" s="176">
        <f>COUNTIF(受付リスト原本!$AB$4:$AB$40,D46)</f>
        <v>0</v>
      </c>
    </row>
    <row r="47" spans="2:5" ht="20.100000000000001" customHeight="1">
      <c r="B47" s="180" t="s">
        <v>104</v>
      </c>
      <c r="C47" s="177">
        <f>COUNTIF(受付リスト原本!$AA$4:$AA$40,B47)</f>
        <v>0</v>
      </c>
      <c r="D47" s="180" t="s">
        <v>104</v>
      </c>
      <c r="E47" s="176">
        <f>COUNTIF(受付リスト原本!$AB$4:$AB$40,D47)</f>
        <v>0</v>
      </c>
    </row>
    <row r="48" spans="2:5" ht="20.100000000000001" customHeight="1">
      <c r="B48" s="180" t="s">
        <v>105</v>
      </c>
      <c r="C48" s="177">
        <f>COUNTIF(受付リスト原本!$AA$4:$AA$40,B48)</f>
        <v>0</v>
      </c>
      <c r="D48" s="180" t="s">
        <v>105</v>
      </c>
      <c r="E48" s="176">
        <f>COUNTIF(受付リスト原本!$AB$4:$AB$40,D48)</f>
        <v>0</v>
      </c>
    </row>
    <row r="49" spans="2:5" ht="20.100000000000001" customHeight="1">
      <c r="B49" s="180" t="s">
        <v>106</v>
      </c>
      <c r="C49" s="177">
        <f>COUNTIF(受付リスト原本!$AA$4:$AA$40,B49)</f>
        <v>0</v>
      </c>
      <c r="D49" s="180" t="s">
        <v>106</v>
      </c>
      <c r="E49" s="176">
        <f>COUNTIF(受付リスト原本!$AB$4:$AB$40,D49)</f>
        <v>0</v>
      </c>
    </row>
    <row r="50" spans="2:5" ht="20.100000000000001" customHeight="1">
      <c r="B50" s="180" t="s">
        <v>107</v>
      </c>
      <c r="C50" s="177">
        <f>COUNTIF(受付リスト原本!$AA$4:$AA$40,B50)</f>
        <v>0</v>
      </c>
      <c r="D50" s="180" t="s">
        <v>107</v>
      </c>
      <c r="E50" s="176">
        <f>COUNTIF(受付リスト原本!$AB$4:$AB$40,D50)</f>
        <v>0</v>
      </c>
    </row>
    <row r="51" spans="2:5" ht="20.100000000000001" customHeight="1">
      <c r="B51" s="180" t="s">
        <v>108</v>
      </c>
      <c r="C51" s="177">
        <f>COUNTIF(受付リスト原本!$AA$4:$AA$40,B51)</f>
        <v>0</v>
      </c>
      <c r="D51" s="180" t="s">
        <v>108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公益法人申込票!Print_Area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2020-07-09T02:27:47Z</cp:lastPrinted>
  <dcterms:created xsi:type="dcterms:W3CDTF">2014-10-14T02:04:00Z</dcterms:created>
  <dcterms:modified xsi:type="dcterms:W3CDTF">2020-10-08T07:39:19Z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